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CUOC_CHINH_TT">"BKCUOC_CHINH_TT"</definedName>
    <definedName name="BKCUOC_PHU">"BKCUOC_PHU"</definedName>
    <definedName name="BKDCHI">"BKDCHI"</definedName>
    <definedName name="BKDTHU">"BKDTHU"</definedName>
    <definedName name="BKGHI_CHU">"BKGHI_CHU"</definedName>
    <definedName name="BKKLUONG">"BKKLUONG"</definedName>
    <definedName name="BKMA_TINH">"BKMA_TINH"</definedName>
    <definedName name="BKNGAY_HT">"BKNGAY_HT"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O_LUONG">"BKSO_LUONG"</definedName>
    <definedName name="BKSTT">"BKSTT"</definedName>
    <definedName name="BKTONG">"BKTONG"</definedName>
    <definedName name="BKVAT">"BKVAT"</definedName>
    <definedName name="CHDCHI">"CHDCHI"</definedName>
    <definedName name="CHDCHI_CTY">"CHDCHI_CTY"</definedName>
    <definedName name="CHDTHU">"CHDTHU"</definedName>
    <definedName name="CHDTHU_CHU">"CHDTHU_CHU"</definedName>
    <definedName name="CHDTHU_CHU_MOI">"CHDTHU_CHU_MOI"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BC">"CHNGAYBC"</definedName>
    <definedName name="CHTEN_BKE">"CHTEN_BKE"</definedName>
    <definedName name="CHTEN_CTY">"CHTEN_CTY"</definedName>
    <definedName name="CHTEN_KH">"CHTEN_KH"</definedName>
    <definedName name="CHTENKH">"CHTENKH"</definedName>
    <definedName name="CHTIEU_DE_BKE">"CHTIEU_DE_BKE"</definedName>
    <definedName name="CHTONG">"CHTONG"</definedName>
    <definedName name="CHTONG_CPN">"CHTONG_CPN"</definedName>
    <definedName name="CHTONG_CPT">"CHTONG_CPT"</definedName>
    <definedName name="CHTONG_DTHU">"CHTONG_DTHU"</definedName>
    <definedName name="CHTONG_PHU">"CHTONG_PHU"</definedName>
    <definedName name="CHTONG_PPNL">"CHTONG_PPNL"</definedName>
    <definedName name="CHTONG_VAT">"CHTONG_VAT"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H24" i="1"/>
  <c r="H23"/>
  <c r="A25"/>
  <c r="H22"/>
  <c r="H16"/>
  <c r="H17"/>
  <c r="H19"/>
  <c r="H20"/>
  <c r="H18"/>
  <c r="J27"/>
  <c r="I14"/>
  <c r="I12"/>
  <c r="H12"/>
  <c r="H14" s="1"/>
  <c r="F12"/>
  <c r="E12"/>
  <c r="C8"/>
  <c r="G2"/>
  <c r="G1"/>
  <c r="G5"/>
  <c r="L12"/>
  <c r="K12"/>
  <c r="K14" s="1"/>
  <c r="J12"/>
  <c r="J14" s="1"/>
  <c r="G12"/>
  <c r="G14" s="1"/>
  <c r="D12"/>
  <c r="C12"/>
  <c r="B12"/>
  <c r="A12"/>
  <c r="K7"/>
  <c r="J4"/>
  <c r="H4"/>
</calcChain>
</file>

<file path=xl/sharedStrings.xml><?xml version="1.0" encoding="utf-8"?>
<sst xmlns="http://schemas.openxmlformats.org/spreadsheetml/2006/main" count="40" uniqueCount="34">
  <si>
    <t>CÔNG TY TNHH DỊCH VỤ</t>
  </si>
  <si>
    <t>VẬN CHUYỂN N.P SPEED</t>
  </si>
  <si>
    <t xml:space="preserve">Số 6 Máy Tơ , Phường  Ngô Quyền </t>
  </si>
  <si>
    <t xml:space="preserve">Thành Phố Hải Phòng Việt Nam </t>
  </si>
  <si>
    <t xml:space="preserve">Từ ngày </t>
  </si>
  <si>
    <t>Đến ngày</t>
  </si>
  <si>
    <t>MST :</t>
  </si>
  <si>
    <t xml:space="preserve">MÃ KH : </t>
  </si>
  <si>
    <t>STT</t>
  </si>
  <si>
    <t>NGÀY</t>
  </si>
  <si>
    <t>LOẠI</t>
  </si>
  <si>
    <t>SỐ CG</t>
  </si>
  <si>
    <t>NƠI ĐẾN</t>
  </si>
  <si>
    <t>SL</t>
  </si>
  <si>
    <t>T. LƯỢNG</t>
  </si>
  <si>
    <t>CƯỚC CHÍNH</t>
  </si>
  <si>
    <t>CƯỚC DV PHỤ</t>
  </si>
  <si>
    <t>THU KHÁC</t>
  </si>
  <si>
    <t>THÀNH TIỀN</t>
  </si>
  <si>
    <t>GHI CHÚ</t>
  </si>
  <si>
    <t>TỔNG CỘNG</t>
  </si>
  <si>
    <t xml:space="preserve">Tổng cước dịch vụ ( chưa VAT) (1 ) </t>
  </si>
  <si>
    <t>:</t>
  </si>
  <si>
    <t xml:space="preserve">1.Chuyển phát nhanh </t>
  </si>
  <si>
    <t xml:space="preserve">2. Chuyển phát thường </t>
  </si>
  <si>
    <t>3. Cước khác</t>
  </si>
  <si>
    <t>4.Thu khác</t>
  </si>
  <si>
    <t>Thành tiền (1) - (2)</t>
  </si>
  <si>
    <t>VAT (8%)</t>
  </si>
  <si>
    <t>Tổng tiền khách hàng thanh toán</t>
  </si>
  <si>
    <t>XÁC NHẬN CỦA KHÁCH HÀNG</t>
  </si>
  <si>
    <t>(Ký và ghi rõ họ tên)</t>
  </si>
  <si>
    <t>Người lập bảng</t>
  </si>
  <si>
    <t>NGUYỄN THỊ HÀ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</si>
</sst>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3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4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16"/>
      <name val="Times New Roman"/>
      <family val="1"/>
    </font>
    <font>
      <b/>
      <sz val="11"/>
      <color indexed="8"/>
      <name val="Times New Roman"/>
      <family val="1"/>
    </font>
    <font>
      <i/>
      <sz val="10"/>
      <name val="Times New Roman"/>
      <family val="1"/>
    </font>
    <font>
      <b/>
      <sz val="8"/>
      <name val="Arial"/>
      <family val="2"/>
    </font>
    <font>
      <sz val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0"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3" fillId="0" borderId="0" xfId="0" applyFont="1" applyAlignment="1">
      <alignment horizontal="left" vertical="top"/>
    </xf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25" fillId="0" borderId="0" xfId="0" applyFont="1" applyAlignment="1"/>
    <xf numFmtId="0" fontId="26" fillId="0" borderId="0" xfId="43" applyFont="1" applyFill="1" applyAlignment="1">
      <alignment horizontal="left" vertical="center"/>
    </xf>
    <xf numFmtId="0" fontId="26" fillId="0" borderId="0" xfId="43" applyFont="1" applyFill="1" applyAlignment="1">
      <alignment vertical="center"/>
    </xf>
    <xf numFmtId="0" fontId="26" fillId="0" borderId="0" xfId="43" applyFont="1" applyFill="1" applyAlignment="1">
      <alignment horizontal="right" vertical="center"/>
    </xf>
    <xf numFmtId="0" fontId="27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2" fillId="0" borderId="0" xfId="43" applyFont="1" applyFill="1" applyAlignment="1">
      <alignment vertical="top"/>
    </xf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horizontal="right"/>
    </xf>
    <xf numFmtId="0" fontId="24" fillId="0" borderId="0" xfId="0" applyFont="1"/>
    <xf numFmtId="0" fontId="30" fillId="0" borderId="0" xfId="43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5" fillId="0" borderId="0" xfId="43" applyFont="1" applyFill="1" applyAlignment="1">
      <alignment vertical="center"/>
    </xf>
    <xf numFmtId="0" fontId="25" fillId="0" borderId="0" xfId="43" applyFont="1" applyFill="1"/>
    <xf numFmtId="0" fontId="32" fillId="0" borderId="0" xfId="43" applyFont="1" applyFill="1"/>
    <xf numFmtId="0" fontId="34" fillId="33" borderId="12" xfId="43" applyFont="1" applyFill="1" applyBorder="1" applyAlignment="1">
      <alignment horizontal="center" vertical="center" wrapText="1"/>
    </xf>
    <xf numFmtId="0" fontId="34" fillId="0" borderId="12" xfId="43" applyFont="1" applyFill="1" applyBorder="1" applyAlignment="1">
      <alignment horizontal="center" vertical="center" wrapText="1"/>
    </xf>
    <xf numFmtId="164" fontId="34" fillId="0" borderId="12" xfId="43" applyNumberFormat="1" applyFont="1" applyFill="1" applyBorder="1" applyAlignment="1">
      <alignment horizontal="center" vertical="center" wrapText="1"/>
    </xf>
    <xf numFmtId="164" fontId="34" fillId="0" borderId="12" xfId="43" applyNumberFormat="1" applyFont="1" applyFill="1" applyBorder="1" applyAlignment="1">
      <alignment horizontal="right" vertical="center" wrapText="1"/>
    </xf>
    <xf numFmtId="164" fontId="20" fillId="0" borderId="15" xfId="43" applyNumberFormat="1" applyFont="1" applyFill="1" applyBorder="1"/>
    <xf numFmtId="0" fontId="20" fillId="0" borderId="15" xfId="43" applyFont="1" applyFill="1" applyBorder="1"/>
    <xf numFmtId="0" fontId="21" fillId="0" borderId="0" xfId="0" applyNumberFormat="1" applyFont="1" applyFill="1" applyBorder="1" applyAlignment="1" applyProtection="1"/>
    <xf numFmtId="0" fontId="20" fillId="0" borderId="0" xfId="43" applyFont="1" applyFill="1" applyBorder="1"/>
    <xf numFmtId="0" fontId="25" fillId="0" borderId="0" xfId="0" applyFont="1" applyBorder="1"/>
    <xf numFmtId="0" fontId="25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49" fontId="26" fillId="0" borderId="0" xfId="42" applyNumberFormat="1" applyFont="1" applyFill="1"/>
    <xf numFmtId="49" fontId="25" fillId="0" borderId="0" xfId="42" applyNumberFormat="1" applyFont="1" applyFill="1"/>
    <xf numFmtId="49" fontId="26" fillId="0" borderId="0" xfId="42" applyNumberFormat="1" applyFont="1" applyFill="1" applyAlignment="1"/>
    <xf numFmtId="1" fontId="21" fillId="0" borderId="0" xfId="0" applyNumberFormat="1" applyFont="1"/>
    <xf numFmtId="0" fontId="34" fillId="33" borderId="0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center" vertical="center" wrapText="1"/>
    </xf>
    <xf numFmtId="0" fontId="34" fillId="0" borderId="16" xfId="43" applyFont="1" applyFill="1" applyBorder="1" applyAlignment="1">
      <alignment horizontal="center" vertical="center" wrapText="1"/>
    </xf>
    <xf numFmtId="164" fontId="34" fillId="0" borderId="11" xfId="43" applyNumberFormat="1" applyFont="1" applyFill="1" applyBorder="1" applyAlignment="1">
      <alignment horizontal="center" vertical="center" wrapText="1"/>
    </xf>
    <xf numFmtId="164" fontId="34" fillId="0" borderId="11" xfId="43" applyNumberFormat="1" applyFont="1" applyFill="1" applyBorder="1" applyAlignment="1">
      <alignment horizontal="right" vertical="center" wrapText="1"/>
    </xf>
    <xf numFmtId="0" fontId="34" fillId="0" borderId="11" xfId="43" applyFont="1" applyFill="1" applyBorder="1" applyAlignment="1">
      <alignment horizontal="center" vertical="center" wrapText="1"/>
    </xf>
    <xf numFmtId="37" fontId="20" fillId="0" borderId="15" xfId="43" applyNumberFormat="1" applyFont="1" applyFill="1" applyBorder="1" applyAlignment="1">
      <alignment horizontal="right"/>
    </xf>
    <xf numFmtId="0" fontId="34" fillId="0" borderId="0" xfId="0" applyFont="1" applyAlignment="1">
      <alignment horizontal="center"/>
    </xf>
    <xf numFmtId="0" fontId="33" fillId="33" borderId="10" xfId="43" applyFont="1" applyFill="1" applyBorder="1" applyAlignment="1">
      <alignment horizontal="center" vertical="center" wrapText="1"/>
    </xf>
    <xf numFmtId="0" fontId="33" fillId="33" borderId="11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>
      <alignment horizontal="center"/>
    </xf>
    <xf numFmtId="0" fontId="20" fillId="0" borderId="13" xfId="43" applyFont="1" applyFill="1" applyBorder="1" applyAlignment="1">
      <alignment horizontal="center"/>
    </xf>
    <xf numFmtId="0" fontId="25" fillId="0" borderId="0" xfId="43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vertical="top" wrapText="1"/>
    </xf>
    <xf numFmtId="164" fontId="20" fillId="0" borderId="0" xfId="43" applyNumberFormat="1" applyFont="1" applyFill="1" applyBorder="1" applyAlignment="1">
      <alignment horizontal="right"/>
    </xf>
    <xf numFmtId="164" fontId="25" fillId="0" borderId="0" xfId="43" applyNumberFormat="1" applyFont="1" applyFill="1" applyBorder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571500</xdr:colOff>
      <xdr:row>28</xdr:row>
      <xdr:rowOff>66675</xdr:rowOff>
    </xdr:from>
    <xdr:to>
      <xdr:col>11</xdr:col>
      <xdr:colOff>200025</xdr:colOff>
      <xdr:row>32</xdr:row>
      <xdr:rowOff>162520</xdr:rowOff>
    </xdr:to>
    <xdr:pic>
      <xdr:nvPicPr>
        <xdr:cNvPr id="2" name="Picture 1" descr="z7987148830545_4c45cf3c68ec581a2d99bd68fcf0942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5238750"/>
          <a:ext cx="971550" cy="8197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114300</xdr:rowOff>
    </xdr:from>
    <xdr:to>
      <xdr:col>1</xdr:col>
      <xdr:colOff>555625</xdr:colOff>
      <xdr:row>8</xdr:row>
      <xdr:rowOff>19050</xdr:rowOff>
    </xdr:to>
    <xdr:pic>
      <xdr:nvPicPr>
        <xdr:cNvPr id="3" name="Picture 2" descr="np.png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00125"/>
          <a:ext cx="8128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4"/>
  <sheetViews>
    <sheetView tabSelected="1" topLeftCell="A10" workbookViewId="0">
      <selection activeCell="M21" sqref="M21"/>
    </sheetView>
  </sheetViews>
  <sheetFormatPr defaultColWidth="10.28515625" defaultRowHeight="14.25" customHeight="1"/>
  <cols>
    <col min="1" max="1" width="3.85546875" style="1" customWidth="1"/>
    <col min="2" max="2" width="9.7109375" style="1" customWidth="1"/>
    <col min="3" max="3" width="5" style="1" customWidth="1"/>
    <col min="4" max="4" width="10.140625" style="1" customWidth="1"/>
    <col min="5" max="5" width="7.42578125" style="1" customWidth="1"/>
    <col min="6" max="6" width="4.42578125" style="1" customWidth="1"/>
    <col min="7" max="7" width="8.85546875" style="1" customWidth="1"/>
    <col min="8" max="8" width="10.7109375" style="1" customWidth="1"/>
    <col min="9" max="9" width="9.5703125" style="1" customWidth="1"/>
    <col min="10" max="10" width="9.42578125" style="1" customWidth="1"/>
    <col min="11" max="11" width="10.7109375" style="1" customWidth="1"/>
    <col min="12" max="12" width="12" style="1" customWidth="1"/>
    <col min="13" max="13" width="7" style="1" customWidth="1"/>
    <col min="14" max="14" width="7.140625" style="1" customWidth="1"/>
    <col min="15" max="16" width="10.28515625" style="1"/>
    <col min="17" max="17" width="8" style="1" customWidth="1"/>
    <col min="18" max="18" width="10.28515625" style="1"/>
    <col min="19" max="19" width="6.7109375" style="1" customWidth="1"/>
    <col min="20" max="20" width="7.42578125" style="1" customWidth="1"/>
    <col min="21" max="21" width="7.28515625" style="1" customWidth="1"/>
    <col min="22" max="16384" width="10.28515625" style="1"/>
  </cols>
  <sheetData>
    <row r="1" spans="1:28" ht="14.45" customHeight="1">
      <c r="A1" s="2" t="s">
        <v>0</v>
      </c>
      <c r="G1" s="3" t="str">
        <f>CHTEN_BKE</f>
        <v>CHTEN_BKE</v>
      </c>
      <c r="H1" s="4"/>
      <c r="I1" s="4"/>
      <c r="J1" s="4"/>
      <c r="K1" s="5"/>
    </row>
    <row r="2" spans="1:28" ht="12.6" customHeight="1">
      <c r="A2" s="6" t="s">
        <v>1</v>
      </c>
      <c r="B2" s="7"/>
      <c r="C2" s="7"/>
      <c r="D2" s="8"/>
      <c r="E2" s="7"/>
      <c r="F2" s="7"/>
      <c r="G2" s="57" t="str">
        <f>CHTENKH</f>
        <v>CHTENKH</v>
      </c>
      <c r="H2" s="57"/>
      <c r="I2" s="57"/>
      <c r="J2" s="57"/>
      <c r="K2" s="57"/>
      <c r="L2" s="5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8" ht="14.45" customHeight="1">
      <c r="A3" s="9" t="s">
        <v>2</v>
      </c>
      <c r="B3" s="7"/>
      <c r="C3" s="7"/>
      <c r="D3" s="8"/>
      <c r="E3" s="7"/>
      <c r="F3" s="7"/>
      <c r="G3" s="57"/>
      <c r="H3" s="57"/>
      <c r="I3" s="57"/>
      <c r="J3" s="57"/>
      <c r="K3" s="57"/>
      <c r="L3" s="5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8" ht="14.45" customHeight="1">
      <c r="A4" s="9" t="s">
        <v>3</v>
      </c>
      <c r="B4" s="7"/>
      <c r="C4" s="7"/>
      <c r="D4" s="8"/>
      <c r="E4" s="7"/>
      <c r="F4" s="7"/>
      <c r="G4" s="10" t="s">
        <v>4</v>
      </c>
      <c r="H4" s="11" t="str">
        <f>CHNGAY_D</f>
        <v>CHNGAY_D</v>
      </c>
      <c r="I4" s="12" t="s">
        <v>5</v>
      </c>
      <c r="J4" s="11" t="str">
        <f>CHNGAY_C</f>
        <v>CHNGAY_C</v>
      </c>
      <c r="L4" s="13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8" ht="15.6" customHeight="1">
      <c r="A5" s="9" t="s">
        <v>6</v>
      </c>
      <c r="B5" s="7"/>
      <c r="C5" s="7"/>
      <c r="D5" s="8"/>
      <c r="E5" s="7"/>
      <c r="F5" s="7"/>
      <c r="G5" s="14" t="str">
        <f>CHMST</f>
        <v>CHMST</v>
      </c>
      <c r="I5" s="15"/>
      <c r="J5" s="15"/>
      <c r="K5" s="15"/>
      <c r="L5" s="15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8" ht="18.75" customHeight="1">
      <c r="A6" s="9"/>
      <c r="C6" s="7"/>
      <c r="E6" s="7"/>
      <c r="F6" s="7"/>
      <c r="G6" s="7"/>
      <c r="I6" s="15"/>
      <c r="J6" s="15"/>
      <c r="K6" s="15"/>
      <c r="L6" s="15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8" ht="14.45" customHeight="1">
      <c r="D7" s="16"/>
      <c r="H7" s="17"/>
      <c r="I7" s="17"/>
      <c r="J7" s="18" t="s">
        <v>7</v>
      </c>
      <c r="K7" s="19" t="str">
        <f>CHMA_KH</f>
        <v>CHMA_KH</v>
      </c>
      <c r="L7" s="17"/>
      <c r="W7" s="20"/>
      <c r="X7" s="20"/>
      <c r="Y7" s="20"/>
      <c r="Z7" s="20"/>
      <c r="AA7" s="20"/>
      <c r="AB7" s="20"/>
    </row>
    <row r="8" spans="1:28" ht="22.7" customHeight="1">
      <c r="C8" s="21" t="str">
        <f>CHTIEU_DE_BKE</f>
        <v>CHTIEU_DE_BKE</v>
      </c>
      <c r="D8" s="21"/>
      <c r="E8" s="21"/>
      <c r="F8" s="21"/>
      <c r="G8" s="21"/>
      <c r="H8" s="21"/>
      <c r="I8" s="21"/>
      <c r="J8" s="21"/>
      <c r="K8" s="22"/>
      <c r="L8" s="23"/>
      <c r="W8" s="20"/>
      <c r="X8" s="20"/>
      <c r="Y8" s="20"/>
      <c r="Z8" s="20"/>
      <c r="AA8" s="20"/>
      <c r="AB8" s="20"/>
    </row>
    <row r="9" spans="1:28" ht="14.25" customHeight="1">
      <c r="A9" s="24"/>
      <c r="B9" s="24"/>
      <c r="C9" s="24"/>
      <c r="D9" s="25"/>
      <c r="E9" s="25"/>
      <c r="F9" s="25"/>
      <c r="G9" s="25"/>
      <c r="H9" s="25"/>
      <c r="I9" s="25"/>
      <c r="J9" s="26"/>
      <c r="K9" s="2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8" ht="14.25" customHeight="1">
      <c r="A10" s="50" t="s">
        <v>8</v>
      </c>
      <c r="B10" s="50" t="s">
        <v>9</v>
      </c>
      <c r="C10" s="50" t="s">
        <v>10</v>
      </c>
      <c r="D10" s="50" t="s">
        <v>11</v>
      </c>
      <c r="E10" s="50" t="s">
        <v>12</v>
      </c>
      <c r="F10" s="50" t="s">
        <v>13</v>
      </c>
      <c r="G10" s="50" t="s">
        <v>14</v>
      </c>
      <c r="H10" s="50" t="s">
        <v>15</v>
      </c>
      <c r="I10" s="50" t="s">
        <v>16</v>
      </c>
      <c r="J10" s="50" t="s">
        <v>17</v>
      </c>
      <c r="K10" s="50" t="s">
        <v>18</v>
      </c>
      <c r="L10" s="50" t="s">
        <v>19</v>
      </c>
    </row>
    <row r="11" spans="1:28" ht="14.2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28" ht="12.75" customHeight="1">
      <c r="A12" s="27" t="str">
        <f>BKSTT</f>
        <v>BKSTT</v>
      </c>
      <c r="B12" s="27" t="str">
        <f>BKNGAY_HT</f>
        <v>BKNGAY_HT</v>
      </c>
      <c r="C12" s="27" t="str">
        <f>BKBCUOC</f>
        <v>BKBCUOC</v>
      </c>
      <c r="D12" s="28" t="str">
        <f>BKSO_HIEU</f>
        <v>BKSO_HIEU</v>
      </c>
      <c r="E12" s="28" t="str">
        <f>BKMA_TINH</f>
        <v>BKMA_TINH</v>
      </c>
      <c r="F12" s="29" t="str">
        <f>BKSO_LUONG</f>
        <v>BKSO_LUONG</v>
      </c>
      <c r="G12" s="30" t="str">
        <f>BKKLUONG</f>
        <v>BKKLUONG</v>
      </c>
      <c r="H12" s="30" t="str">
        <f>BKCUOC_CHINH_TT</f>
        <v>BKCUOC_CHINH_TT</v>
      </c>
      <c r="I12" s="30" t="str">
        <f>BKCUOC_PHU</f>
        <v>BKCUOC_PHU</v>
      </c>
      <c r="J12" s="30" t="str">
        <f>BKPHU_PHI</f>
        <v>BKPHU_PHI</v>
      </c>
      <c r="K12" s="30" t="str">
        <f>BKTONG</f>
        <v>BKTONG</v>
      </c>
      <c r="L12" s="28" t="str">
        <f>BKGHI_CHU</f>
        <v>BKGHI_CHU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8" ht="0.75" hidden="1" customHeight="1">
      <c r="A13" s="42"/>
      <c r="B13" s="42"/>
      <c r="C13" s="42"/>
      <c r="D13" s="43"/>
      <c r="E13" s="44"/>
      <c r="F13" s="45"/>
      <c r="G13" s="46"/>
      <c r="H13" s="46"/>
      <c r="I13" s="46"/>
      <c r="J13" s="46"/>
      <c r="K13" s="46"/>
      <c r="L13" s="47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8" s="16" customFormat="1" ht="25.5" customHeight="1">
      <c r="A14" s="52" t="s">
        <v>20</v>
      </c>
      <c r="B14" s="52"/>
      <c r="C14" s="52"/>
      <c r="D14" s="52"/>
      <c r="E14" s="53"/>
      <c r="F14" s="31"/>
      <c r="G14" s="48">
        <f>SUM(G12:G13)</f>
        <v>0</v>
      </c>
      <c r="H14" s="48">
        <f>SUM(H12:H13)</f>
        <v>0</v>
      </c>
      <c r="I14" s="48">
        <f>SUM(I12:I13)</f>
        <v>0</v>
      </c>
      <c r="J14" s="48">
        <f>SUM(J12:J13)</f>
        <v>0</v>
      </c>
      <c r="K14" s="48">
        <f>SUM(K12:K13)</f>
        <v>0</v>
      </c>
      <c r="L14" s="32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8" ht="14.2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8" ht="14.25" customHeight="1">
      <c r="A16" s="35" t="s">
        <v>21</v>
      </c>
      <c r="B16" s="34"/>
      <c r="C16" s="34"/>
      <c r="D16" s="34"/>
      <c r="E16" s="34"/>
      <c r="F16" s="34"/>
      <c r="G16" s="36" t="s">
        <v>22</v>
      </c>
      <c r="H16" s="58" t="str">
        <f>CHTONG</f>
        <v>CHTONG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ht="14.25" customHeight="1">
      <c r="A17" s="34"/>
      <c r="B17" s="36" t="s">
        <v>23</v>
      </c>
      <c r="C17" s="34"/>
      <c r="D17" s="34"/>
      <c r="E17" s="34"/>
      <c r="F17" s="34"/>
      <c r="G17" s="36" t="s">
        <v>22</v>
      </c>
      <c r="H17" s="59" t="str">
        <f>CHTONG_CPN</f>
        <v>CHTONG_CPN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ht="14.25" customHeight="1">
      <c r="A18" s="34"/>
      <c r="B18" s="36" t="s">
        <v>24</v>
      </c>
      <c r="C18" s="34"/>
      <c r="D18" s="34"/>
      <c r="E18" s="34"/>
      <c r="F18" s="34"/>
      <c r="G18" s="36" t="s">
        <v>22</v>
      </c>
      <c r="H18" s="59" t="str">
        <f>CHTONG_CPT</f>
        <v>CHTONG_CPT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ht="14.25" customHeight="1">
      <c r="A19" s="34"/>
      <c r="B19" s="36" t="s">
        <v>25</v>
      </c>
      <c r="C19" s="34"/>
      <c r="D19" s="34"/>
      <c r="E19" s="34"/>
      <c r="F19" s="34"/>
      <c r="G19" s="36" t="s">
        <v>22</v>
      </c>
      <c r="H19" s="59" t="str">
        <f>CHTONG_PHU</f>
        <v>CHTONG_PHU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ht="14.25" customHeight="1">
      <c r="A20" s="34"/>
      <c r="B20" s="36" t="s">
        <v>26</v>
      </c>
      <c r="C20" s="34"/>
      <c r="D20" s="34"/>
      <c r="E20" s="34"/>
      <c r="F20" s="34"/>
      <c r="G20" s="36" t="s">
        <v>22</v>
      </c>
      <c r="H20" s="59" t="str">
        <f>CHTONG_PPNL</f>
        <v>CHTONG_PPNL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ht="14.25" customHeight="1">
      <c r="A21" s="34"/>
      <c r="B21" s="34"/>
      <c r="C21" s="34"/>
      <c r="D21" s="34"/>
      <c r="E21" s="34"/>
      <c r="F21" s="34"/>
      <c r="G21" s="36"/>
      <c r="H21" s="58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ht="14.25" customHeight="1">
      <c r="A22" s="35" t="s">
        <v>27</v>
      </c>
      <c r="B22" s="34"/>
      <c r="C22" s="34"/>
      <c r="D22" s="34"/>
      <c r="E22" s="34"/>
      <c r="F22" s="34"/>
      <c r="G22" s="36"/>
      <c r="H22" s="58" t="str">
        <f>CHTONG</f>
        <v>CHTONG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ht="14.25" customHeight="1">
      <c r="A23" s="34"/>
      <c r="B23" s="36" t="s">
        <v>28</v>
      </c>
      <c r="C23" s="34"/>
      <c r="D23" s="34"/>
      <c r="E23" s="34"/>
      <c r="F23" s="34"/>
      <c r="G23" s="36" t="s">
        <v>22</v>
      </c>
      <c r="H23" s="58" t="str">
        <f>CHTONG_VAT</f>
        <v>CHTONG_VAT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ht="14.25" customHeight="1">
      <c r="A24" s="35" t="s">
        <v>29</v>
      </c>
      <c r="B24" s="34"/>
      <c r="C24" s="34"/>
      <c r="D24" s="34"/>
      <c r="E24" s="34"/>
      <c r="F24" s="34"/>
      <c r="G24" s="36" t="s">
        <v>22</v>
      </c>
      <c r="H24" s="58" t="str">
        <f>CHTONG_DTHU</f>
        <v>CHTONG_DTHU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ht="14.25" customHeight="1">
      <c r="A25" s="37" t="str">
        <f>CHDTHU_CHU_MOI</f>
        <v>CHDTHU_CHU_MOI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ht="14.2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 ht="14.25" customHeight="1">
      <c r="A27" s="38"/>
      <c r="B27" s="38"/>
      <c r="C27" s="38"/>
      <c r="D27" s="40" t="s">
        <v>30</v>
      </c>
      <c r="E27" s="40"/>
      <c r="F27" s="40"/>
      <c r="G27" s="38"/>
      <c r="H27" s="38"/>
      <c r="I27" s="38"/>
      <c r="J27" s="54" t="str">
        <f>CHNGAYBC</f>
        <v>CHNGAYBC</v>
      </c>
      <c r="K27" s="54"/>
      <c r="L27" s="54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ht="14.25" customHeight="1">
      <c r="A28" s="17"/>
      <c r="B28" s="17"/>
      <c r="C28" s="17"/>
      <c r="D28" s="55" t="s">
        <v>31</v>
      </c>
      <c r="E28" s="55"/>
      <c r="F28" s="55"/>
      <c r="G28" s="17"/>
      <c r="H28" s="17"/>
      <c r="I28" s="17"/>
      <c r="J28" s="56" t="s">
        <v>32</v>
      </c>
      <c r="K28" s="56"/>
      <c r="L28" s="56"/>
      <c r="S28" s="41"/>
    </row>
    <row r="29" spans="1:22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22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22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22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4" spans="10:12" ht="14.25" customHeight="1">
      <c r="J34" s="49" t="s">
        <v>33</v>
      </c>
      <c r="K34" s="49"/>
      <c r="L34" s="49"/>
    </row>
  </sheetData>
  <mergeCells count="18">
    <mergeCell ref="G2:L3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34:L34"/>
    <mergeCell ref="J10:J11"/>
    <mergeCell ref="K10:K11"/>
    <mergeCell ref="L10:L11"/>
    <mergeCell ref="A14:E14"/>
    <mergeCell ref="J27:L27"/>
    <mergeCell ref="D28:F28"/>
    <mergeCell ref="J28:L28"/>
  </mergeCells>
  <pageMargins left="0.25" right="0.25" top="0.25" bottom="0.2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7" sqref="C17"/>
    </sheetView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2023-12-22T09:43:29Z</cp:lastPrinted>
  <dcterms:created xsi:type="dcterms:W3CDTF">2009-03-31T07:13:45Z</dcterms:created>
  <dcterms:modified xsi:type="dcterms:W3CDTF">2026-08-27T03:07:51Z</dcterms:modified>
</cp:coreProperties>
</file>