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775" yWindow="1095" windowWidth="17040" windowHeight="5745"/>
  </bookViews>
  <sheets>
    <sheet name="Sheet1" sheetId="1" r:id="rId1"/>
    <sheet name="Sheet2" sheetId="2" r:id="rId2"/>
    <sheet name="Sheet3" sheetId="3" r:id="rId3"/>
  </sheets>
  <definedNames>
    <definedName name="BKBCUOC">"BKBCUOC"</definedName>
    <definedName name="BKBO_SUNG">"BKBO_SUNG"</definedName>
    <definedName name="BKCC_PPNL">"BKCC_PPNL"</definedName>
    <definedName name="BKCUOC_CHINH">"BKCUOC_CHINH"</definedName>
    <definedName name="BKDCHI">"BKDCHI"</definedName>
    <definedName name="BKDTHU">"BKDTHU"</definedName>
    <definedName name="BKGHI_CHU">"BKGHI_CHU"</definedName>
    <definedName name="BKKLUONG">"BKKLUONG"</definedName>
    <definedName name="BKL_BP">"BKL_BP"</definedName>
    <definedName name="BKNGAY_HT">"BKNGAY_HT"</definedName>
    <definedName name="BKPHU_PHI">"BKPHU_PHI"</definedName>
    <definedName name="BKPPNL">"BKPPNL"</definedName>
    <definedName name="BKSMLRepeat">"BKSMLRepeat"</definedName>
    <definedName name="BKSO_HIEU">"BKSO_HIEU"</definedName>
    <definedName name="BKSTT">"BKSTT"</definedName>
    <definedName name="BKTONG">"BKTONG"</definedName>
    <definedName name="BKVAT">"BKVAT"</definedName>
    <definedName name="CHBO_SUNG">"CHBO_SUNG"</definedName>
    <definedName name="CHCUOC_CHINH">"CHCUOC_CHINH"</definedName>
    <definedName name="CHDCHI">"CHDCHI"</definedName>
    <definedName name="CHDCHI_CTY">"CHDCHI_CTY"</definedName>
    <definedName name="CHDTHU">"CHDTHU"</definedName>
    <definedName name="CHKLUONG">"CHKLUONG"</definedName>
    <definedName name="CHLIEN_HE">"CHLIEN_HE"</definedName>
    <definedName name="CHMA_KH">"CHMA_KH"</definedName>
    <definedName name="CHMST">"CHMST"</definedName>
    <definedName name="CHNGAY_BC">"CHNGAY_BC"</definedName>
    <definedName name="CHNGAY_C">"CHNGAY_C"</definedName>
    <definedName name="CHNGAY_D">"CHNGAY_D"</definedName>
    <definedName name="CHNGAYBC">"CHNGAYBC"</definedName>
    <definedName name="CHPHU_PHI">"CHPHU_PHI"</definedName>
    <definedName name="CHPPNL">"CHPPNL"</definedName>
    <definedName name="CHSO_DT">"CHSO_DT"</definedName>
    <definedName name="CHTEL">"CHTEL"</definedName>
    <definedName name="CHTEN_CTY">"CHTEN_CTY"</definedName>
    <definedName name="CHTEN_KH">"CHTEN_KH"</definedName>
    <definedName name="CHTONG">"CHTONG"</definedName>
    <definedName name="CHTONG_DT_XL">"CHTONG_DT_XL"</definedName>
    <definedName name="CHTONG_PHI">"CHTONG_PHI"</definedName>
    <definedName name="CHTONG_VAT_XL">"CHTONG_VAT_XL"</definedName>
    <definedName name="CHTU_NGAY">"CHTU_NGAY"</definedName>
    <definedName name="CHVAT">"CHVAT"</definedName>
  </definedNames>
  <calcPr calcId="124519"/>
</workbook>
</file>

<file path=xl/calcChain.xml><?xml version="1.0" encoding="utf-8"?>
<calcChain xmlns="http://schemas.openxmlformats.org/spreadsheetml/2006/main">
  <c r="I17" i="1"/>
  <c r="A7"/>
  <c r="E14"/>
  <c r="I18"/>
  <c r="I16"/>
  <c r="H14" l="1"/>
  <c r="G14"/>
  <c r="I14"/>
  <c r="F14"/>
  <c r="D14"/>
  <c r="C14"/>
  <c r="B14"/>
  <c r="A14"/>
  <c r="C10"/>
  <c r="C9"/>
  <c r="C8"/>
</calcChain>
</file>

<file path=xl/sharedStrings.xml><?xml version="1.0" encoding="utf-8"?>
<sst xmlns="http://schemas.openxmlformats.org/spreadsheetml/2006/main" count="32" uniqueCount="31">
  <si>
    <t>Tên khách hàng:</t>
  </si>
  <si>
    <t>Điạ chỉ:</t>
  </si>
  <si>
    <t>Mã số thuế:</t>
  </si>
  <si>
    <t>STT</t>
  </si>
  <si>
    <t>Ngày</t>
  </si>
  <si>
    <t>Dịch vụ</t>
  </si>
  <si>
    <t>Trọng lượng</t>
  </si>
  <si>
    <t>Cước chính</t>
  </si>
  <si>
    <t>Phí khác</t>
  </si>
  <si>
    <t>Tổng tiền</t>
  </si>
  <si>
    <t>CÔNG TY TNHH NAM PHÁT EXPRESS</t>
  </si>
  <si>
    <t>Địa Chỉ: 4/1 đường Quang Lãm,Tổ 5, Phường Phú Lương, Thành Phố Hà Nội, Việt Nam</t>
  </si>
  <si>
    <t xml:space="preserve">Ký hiệu: </t>
  </si>
  <si>
    <t>MST: 0111407489</t>
  </si>
  <si>
    <t>Kèm hóa đơn số:</t>
  </si>
  <si>
    <t>Tel: 0773.411.966</t>
  </si>
  <si>
    <t>Ngày xuất:</t>
  </si>
  <si>
    <t xml:space="preserve">Cộng Tiền hàng hóa, dịch vụ </t>
  </si>
  <si>
    <t>Tiền thuế GTGT (VAT)</t>
  </si>
  <si>
    <t>Tổng cộng tiền thanh toán</t>
  </si>
  <si>
    <t xml:space="preserve">Quý khách vui lòng thanh toán bằng tiền mặt hoặc chuyển khoản cho công ty chúng tôi trước ngày 25 </t>
  </si>
  <si>
    <t>trong tháng theo tài khoản sau:</t>
  </si>
  <si>
    <t>Tên Tài Khoản: Công Ty TNHH Nam Phát Express</t>
  </si>
  <si>
    <t>Số TK: 113396688 - tại NH TMCP Kỹ Thương VN (Techcombank)- CN Hà Thành</t>
  </si>
  <si>
    <t>NGƯỜI MUA HÀNG</t>
  </si>
  <si>
    <t>(Ký và ghi rõ họ tên)</t>
  </si>
  <si>
    <t>NGƯỜI BÁN HÀNG</t>
  </si>
  <si>
    <t>1C26TNP</t>
  </si>
  <si>
    <t>THÔNG BÁO CHI TIẾT CƯỚC CHUYỂN PHÁT</t>
  </si>
  <si>
    <t>Số vận đơn</t>
  </si>
  <si>
    <t>Nơi đến</t>
  </si>
</sst>
</file>

<file path=xl/styles.xml><?xml version="1.0" encoding="utf-8"?>
<styleSheet xmlns="http://schemas.openxmlformats.org/spreadsheetml/2006/main">
  <numFmts count="4">
    <numFmt numFmtId="43" formatCode="_(* #,##0.00_);_(* \(#,##0.00\);_(* &quot;-&quot;??_);_(@_)"/>
    <numFmt numFmtId="164" formatCode="mm/d"/>
    <numFmt numFmtId="165" formatCode="dd/mm"/>
    <numFmt numFmtId="166" formatCode="#,##0;[Red]#,##0"/>
  </numFmts>
  <fonts count="46"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2"/>
      <name val="VNI-Times"/>
    </font>
    <font>
      <b/>
      <sz val="11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sz val="11"/>
      <color indexed="8"/>
      <name val="Arial"/>
      <family val="2"/>
    </font>
    <font>
      <b/>
      <sz val="11"/>
      <color indexed="8"/>
      <name val="Times New Roman"/>
      <family val="1"/>
    </font>
    <font>
      <b/>
      <sz val="10"/>
      <color indexed="8"/>
      <name val="Arial"/>
      <family val="2"/>
    </font>
    <font>
      <b/>
      <sz val="10"/>
      <name val="Times New Roman"/>
      <family val="1"/>
    </font>
    <font>
      <b/>
      <sz val="16"/>
      <name val="Arial"/>
      <family val="2"/>
    </font>
    <font>
      <b/>
      <i/>
      <sz val="10"/>
      <name val="Arial"/>
      <family val="2"/>
    </font>
    <font>
      <sz val="10"/>
      <color indexed="8"/>
      <name val="Arial"/>
      <family val="2"/>
    </font>
    <font>
      <i/>
      <sz val="10"/>
      <name val="Arial"/>
      <family val="2"/>
    </font>
    <font>
      <sz val="9"/>
      <name val="Times New Roman"/>
      <family val="1"/>
    </font>
    <font>
      <b/>
      <sz val="10"/>
      <name val="Arial"/>
      <family val="2"/>
    </font>
    <font>
      <b/>
      <i/>
      <u/>
      <sz val="10"/>
      <name val="Times New Roman"/>
      <family val="1"/>
    </font>
    <font>
      <b/>
      <i/>
      <sz val="10"/>
      <name val="Times New Roman"/>
      <family val="1"/>
    </font>
    <font>
      <i/>
      <sz val="10"/>
      <name val="Times New Roman"/>
      <family val="1"/>
    </font>
    <font>
      <b/>
      <i/>
      <sz val="14"/>
      <name val="Times New Roman"/>
      <family val="1"/>
    </font>
    <font>
      <sz val="10"/>
      <name val="Times New Roman"/>
      <family val="1"/>
    </font>
    <font>
      <i/>
      <sz val="11"/>
      <name val="Times New Roman"/>
      <family val="1"/>
    </font>
    <font>
      <sz val="11"/>
      <color indexed="8"/>
      <name val="Calibri"/>
      <family val="2"/>
    </font>
    <font>
      <sz val="11"/>
      <name val="Times New Roman"/>
      <family val="1"/>
    </font>
    <font>
      <b/>
      <sz val="14"/>
      <name val="Arial"/>
      <family val="2"/>
    </font>
    <font>
      <sz val="11"/>
      <name val="Arial"/>
      <family val="2"/>
    </font>
    <font>
      <b/>
      <sz val="11"/>
      <color indexed="8"/>
      <name val="Arial"/>
      <family val="2"/>
    </font>
    <font>
      <b/>
      <i/>
      <sz val="11"/>
      <name val="Arial"/>
      <family val="2"/>
    </font>
    <font>
      <i/>
      <sz val="11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46">
    <xf numFmtId="0" fontId="0" fillId="0" borderId="0"/>
    <xf numFmtId="43" fontId="39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9" fillId="0" borderId="0"/>
    <xf numFmtId="0" fontId="18" fillId="0" borderId="0"/>
  </cellStyleXfs>
  <cellXfs count="91">
    <xf numFmtId="0" fontId="0" fillId="0" borderId="0" xfId="0"/>
    <xf numFmtId="0" fontId="23" fillId="0" borderId="0" xfId="0" applyFont="1"/>
    <xf numFmtId="0" fontId="25" fillId="0" borderId="0" xfId="0" applyFont="1" applyAlignment="1"/>
    <xf numFmtId="0" fontId="27" fillId="0" borderId="0" xfId="44" applyFont="1" applyFill="1" applyAlignment="1">
      <alignment vertical="center"/>
    </xf>
    <xf numFmtId="0" fontId="27" fillId="0" borderId="0" xfId="44" applyFont="1" applyFill="1" applyAlignment="1">
      <alignment horizontal="center" vertical="center"/>
    </xf>
    <xf numFmtId="0" fontId="28" fillId="0" borderId="0" xfId="44" applyFont="1" applyFill="1" applyAlignment="1">
      <alignment vertical="center"/>
    </xf>
    <xf numFmtId="0" fontId="29" fillId="0" borderId="0" xfId="0" applyFont="1"/>
    <xf numFmtId="0" fontId="18" fillId="0" borderId="0" xfId="44" applyFont="1" applyFill="1"/>
    <xf numFmtId="0" fontId="18" fillId="0" borderId="0" xfId="44" applyFont="1" applyFill="1" applyAlignment="1">
      <alignment horizontal="left"/>
    </xf>
    <xf numFmtId="0" fontId="30" fillId="0" borderId="0" xfId="44" applyFont="1" applyFill="1"/>
    <xf numFmtId="0" fontId="22" fillId="0" borderId="0" xfId="44" applyFont="1" applyFill="1" applyAlignment="1">
      <alignment horizontal="left"/>
    </xf>
    <xf numFmtId="0" fontId="31" fillId="33" borderId="14" xfId="44" applyFont="1" applyFill="1" applyBorder="1" applyAlignment="1">
      <alignment horizontal="center" vertical="center" wrapText="1"/>
    </xf>
    <xf numFmtId="0" fontId="31" fillId="0" borderId="14" xfId="44" applyFont="1" applyFill="1" applyBorder="1" applyAlignment="1">
      <alignment horizontal="center" vertical="center" wrapText="1"/>
    </xf>
    <xf numFmtId="0" fontId="31" fillId="0" borderId="14" xfId="44" applyFont="1" applyFill="1" applyBorder="1" applyAlignment="1">
      <alignment horizontal="left" vertical="center" wrapText="1"/>
    </xf>
    <xf numFmtId="0" fontId="31" fillId="0" borderId="14" xfId="44" applyNumberFormat="1" applyFont="1" applyFill="1" applyBorder="1" applyAlignment="1">
      <alignment horizontal="center" vertical="center" wrapText="1"/>
    </xf>
    <xf numFmtId="3" fontId="32" fillId="0" borderId="10" xfId="44" applyNumberFormat="1" applyFont="1" applyFill="1" applyBorder="1" applyAlignment="1">
      <alignment horizontal="right"/>
    </xf>
    <xf numFmtId="3" fontId="26" fillId="0" borderId="10" xfId="44" applyNumberFormat="1" applyFont="1" applyFill="1" applyBorder="1" applyAlignment="1">
      <alignment horizontal="right"/>
    </xf>
    <xf numFmtId="0" fontId="29" fillId="0" borderId="0" xfId="0" applyNumberFormat="1" applyFont="1" applyFill="1" applyBorder="1" applyAlignment="1" applyProtection="1"/>
    <xf numFmtId="0" fontId="32" fillId="0" borderId="10" xfId="44" applyFont="1" applyFill="1" applyBorder="1"/>
    <xf numFmtId="3" fontId="26" fillId="0" borderId="10" xfId="44" applyNumberFormat="1" applyFont="1" applyFill="1" applyBorder="1" applyAlignment="1"/>
    <xf numFmtId="0" fontId="32" fillId="0" borderId="0" xfId="44" applyFont="1" applyFill="1" applyBorder="1"/>
    <xf numFmtId="3" fontId="21" fillId="0" borderId="10" xfId="44" applyNumberFormat="1" applyFont="1" applyFill="1" applyBorder="1" applyAlignment="1"/>
    <xf numFmtId="0" fontId="18" fillId="0" borderId="0" xfId="0" applyFont="1"/>
    <xf numFmtId="0" fontId="26" fillId="0" borderId="0" xfId="0" applyFont="1" applyFill="1" applyAlignment="1"/>
    <xf numFmtId="0" fontId="18" fillId="0" borderId="0" xfId="0" applyFont="1" applyAlignment="1"/>
    <xf numFmtId="0" fontId="32" fillId="0" borderId="0" xfId="0" applyFont="1" applyAlignment="1"/>
    <xf numFmtId="0" fontId="32" fillId="0" borderId="0" xfId="0" applyFont="1" applyAlignment="1">
      <alignment horizontal="center"/>
    </xf>
    <xf numFmtId="164" fontId="33" fillId="0" borderId="0" xfId="45" applyNumberFormat="1" applyFont="1" applyFill="1" applyBorder="1" applyAlignment="1">
      <alignment horizontal="center"/>
    </xf>
    <xf numFmtId="165" fontId="34" fillId="0" borderId="0" xfId="45" applyNumberFormat="1" applyFont="1" applyFill="1" applyBorder="1" applyAlignment="1">
      <alignment horizontal="center"/>
    </xf>
    <xf numFmtId="164" fontId="34" fillId="0" borderId="0" xfId="45" applyNumberFormat="1" applyFont="1" applyFill="1" applyBorder="1" applyAlignment="1">
      <alignment horizontal="center"/>
    </xf>
    <xf numFmtId="164" fontId="35" fillId="0" borderId="0" xfId="45" applyNumberFormat="1" applyFont="1" applyFill="1" applyBorder="1" applyAlignment="1">
      <alignment horizontal="center"/>
    </xf>
    <xf numFmtId="166" fontId="34" fillId="0" borderId="0" xfId="45" applyNumberFormat="1" applyFont="1" applyFill="1" applyBorder="1" applyAlignment="1">
      <alignment horizontal="center"/>
    </xf>
    <xf numFmtId="166" fontId="34" fillId="0" borderId="0" xfId="1" applyNumberFormat="1" applyFont="1" applyBorder="1" applyAlignment="1">
      <alignment horizontal="center"/>
    </xf>
    <xf numFmtId="164" fontId="34" fillId="0" borderId="0" xfId="45" applyNumberFormat="1" applyFont="1" applyFill="1" applyBorder="1" applyAlignment="1">
      <alignment horizontal="left"/>
    </xf>
    <xf numFmtId="165" fontId="34" fillId="0" borderId="0" xfId="45" applyNumberFormat="1" applyFont="1" applyFill="1" applyBorder="1" applyAlignment="1">
      <alignment horizontal="left"/>
    </xf>
    <xf numFmtId="164" fontId="35" fillId="0" borderId="0" xfId="45" applyNumberFormat="1" applyFont="1" applyFill="1" applyBorder="1" applyAlignment="1">
      <alignment horizontal="left"/>
    </xf>
    <xf numFmtId="166" fontId="34" fillId="0" borderId="0" xfId="45" applyNumberFormat="1" applyFont="1" applyFill="1" applyBorder="1" applyAlignment="1">
      <alignment horizontal="left"/>
    </xf>
    <xf numFmtId="166" fontId="34" fillId="0" borderId="0" xfId="1" applyNumberFormat="1" applyFont="1" applyBorder="1" applyAlignment="1">
      <alignment horizontal="left"/>
    </xf>
    <xf numFmtId="0" fontId="32" fillId="0" borderId="0" xfId="0" applyFont="1"/>
    <xf numFmtId="0" fontId="30" fillId="0" borderId="0" xfId="0" applyFont="1" applyAlignment="1">
      <alignment horizontal="center"/>
    </xf>
    <xf numFmtId="49" fontId="18" fillId="0" borderId="0" xfId="43" applyNumberFormat="1" applyFont="1" applyFill="1"/>
    <xf numFmtId="166" fontId="37" fillId="0" borderId="0" xfId="45" applyNumberFormat="1" applyFont="1" applyFill="1" applyBorder="1"/>
    <xf numFmtId="166" fontId="37" fillId="0" borderId="0" xfId="1" applyNumberFormat="1" applyFont="1" applyBorder="1"/>
    <xf numFmtId="166" fontId="22" fillId="0" borderId="0" xfId="45" applyNumberFormat="1" applyFont="1" applyFill="1"/>
    <xf numFmtId="166" fontId="22" fillId="0" borderId="0" xfId="1" applyNumberFormat="1" applyFont="1"/>
    <xf numFmtId="166" fontId="38" fillId="0" borderId="0" xfId="45" applyNumberFormat="1" applyFont="1" applyFill="1" applyBorder="1" applyAlignment="1">
      <alignment horizontal="center"/>
    </xf>
    <xf numFmtId="166" fontId="38" fillId="0" borderId="0" xfId="1" applyNumberFormat="1" applyFont="1" applyBorder="1" applyAlignment="1">
      <alignment horizontal="center"/>
    </xf>
    <xf numFmtId="0" fontId="18" fillId="34" borderId="0" xfId="0" applyFont="1" applyFill="1" applyAlignment="1">
      <alignment vertical="center"/>
    </xf>
    <xf numFmtId="0" fontId="20" fillId="34" borderId="0" xfId="0" applyFont="1" applyFill="1" applyAlignment="1">
      <alignment vertical="center"/>
    </xf>
    <xf numFmtId="0" fontId="40" fillId="34" borderId="0" xfId="0" applyFont="1" applyFill="1" applyAlignment="1">
      <alignment vertical="center"/>
    </xf>
    <xf numFmtId="1" fontId="40" fillId="0" borderId="0" xfId="45" applyNumberFormat="1" applyFont="1" applyFill="1" applyBorder="1" applyAlignment="1"/>
    <xf numFmtId="0" fontId="40" fillId="0" borderId="0" xfId="44" applyFont="1" applyFill="1" applyAlignment="1"/>
    <xf numFmtId="0" fontId="42" fillId="0" borderId="0" xfId="44" applyFont="1" applyFill="1"/>
    <xf numFmtId="0" fontId="42" fillId="0" borderId="0" xfId="44" applyFont="1" applyFill="1" applyAlignment="1"/>
    <xf numFmtId="0" fontId="43" fillId="0" borderId="0" xfId="43" applyFont="1" applyFill="1" applyAlignment="1">
      <alignment vertical="center"/>
    </xf>
    <xf numFmtId="0" fontId="44" fillId="0" borderId="0" xfId="44" applyFont="1" applyFill="1" applyAlignment="1">
      <alignment vertical="center"/>
    </xf>
    <xf numFmtId="0" fontId="42" fillId="0" borderId="0" xfId="44" applyFont="1" applyFill="1" applyAlignment="1">
      <alignment horizontal="left"/>
    </xf>
    <xf numFmtId="0" fontId="42" fillId="0" borderId="0" xfId="44" applyFont="1" applyFill="1" applyAlignment="1">
      <alignment horizontal="right"/>
    </xf>
    <xf numFmtId="0" fontId="45" fillId="0" borderId="0" xfId="44" applyFont="1" applyFill="1"/>
    <xf numFmtId="3" fontId="36" fillId="0" borderId="0" xfId="45" applyNumberFormat="1" applyFont="1" applyFill="1" applyAlignment="1">
      <alignment vertical="center"/>
    </xf>
    <xf numFmtId="0" fontId="31" fillId="33" borderId="18" xfId="44" applyFont="1" applyFill="1" applyBorder="1" applyAlignment="1">
      <alignment horizontal="center" vertical="center" wrapText="1"/>
    </xf>
    <xf numFmtId="0" fontId="31" fillId="33" borderId="11" xfId="44" applyFont="1" applyFill="1" applyBorder="1" applyAlignment="1">
      <alignment horizontal="center" vertical="center" wrapText="1"/>
    </xf>
    <xf numFmtId="0" fontId="31" fillId="0" borderId="11" xfId="44" applyFont="1" applyFill="1" applyBorder="1" applyAlignment="1">
      <alignment horizontal="center" vertical="center" wrapText="1"/>
    </xf>
    <xf numFmtId="0" fontId="31" fillId="0" borderId="11" xfId="44" applyFont="1" applyFill="1" applyBorder="1" applyAlignment="1">
      <alignment horizontal="left" vertical="center" wrapText="1"/>
    </xf>
    <xf numFmtId="0" fontId="31" fillId="0" borderId="19" xfId="44" applyNumberFormat="1" applyFont="1" applyFill="1" applyBorder="1" applyAlignment="1">
      <alignment horizontal="center" vertical="center" wrapText="1"/>
    </xf>
    <xf numFmtId="3" fontId="31" fillId="0" borderId="12" xfId="44" applyNumberFormat="1" applyFont="1" applyFill="1" applyBorder="1" applyAlignment="1">
      <alignment horizontal="center" vertical="center" wrapText="1"/>
    </xf>
    <xf numFmtId="3" fontId="31" fillId="0" borderId="12" xfId="44" applyNumberFormat="1" applyFont="1" applyFill="1" applyBorder="1" applyAlignment="1">
      <alignment horizontal="right" vertical="center" wrapText="1"/>
    </xf>
    <xf numFmtId="37" fontId="31" fillId="0" borderId="14" xfId="44" applyNumberFormat="1" applyFont="1" applyFill="1" applyBorder="1" applyAlignment="1">
      <alignment horizontal="right" vertical="center" wrapText="1"/>
    </xf>
    <xf numFmtId="37" fontId="31" fillId="0" borderId="19" xfId="44" applyNumberFormat="1" applyFont="1" applyFill="1" applyBorder="1" applyAlignment="1">
      <alignment horizontal="right" vertical="center" wrapText="1"/>
    </xf>
    <xf numFmtId="37" fontId="26" fillId="0" borderId="16" xfId="44" applyNumberFormat="1" applyFont="1" applyFill="1" applyBorder="1" applyAlignment="1">
      <alignment horizontal="right"/>
    </xf>
    <xf numFmtId="37" fontId="26" fillId="0" borderId="10" xfId="44" applyNumberFormat="1" applyFont="1" applyFill="1" applyBorder="1" applyAlignment="1">
      <alignment horizontal="right"/>
    </xf>
    <xf numFmtId="166" fontId="26" fillId="0" borderId="10" xfId="44" applyNumberFormat="1" applyFont="1" applyFill="1" applyBorder="1" applyAlignment="1">
      <alignment horizontal="right"/>
    </xf>
    <xf numFmtId="39" fontId="31" fillId="0" borderId="14" xfId="44" applyNumberFormat="1" applyFont="1" applyFill="1" applyBorder="1" applyAlignment="1">
      <alignment horizontal="center" vertical="center" wrapText="1"/>
    </xf>
    <xf numFmtId="0" fontId="24" fillId="34" borderId="12" xfId="43" applyFont="1" applyFill="1" applyBorder="1" applyAlignment="1">
      <alignment horizontal="center" vertical="center" wrapText="1" readingOrder="1"/>
    </xf>
    <xf numFmtId="0" fontId="24" fillId="34" borderId="13" xfId="43" applyFont="1" applyFill="1" applyBorder="1" applyAlignment="1">
      <alignment horizontal="center" vertical="center" wrapText="1" readingOrder="1"/>
    </xf>
    <xf numFmtId="0" fontId="20" fillId="34" borderId="0" xfId="0" applyFont="1" applyFill="1" applyAlignment="1">
      <alignment horizontal="left" vertical="center"/>
    </xf>
    <xf numFmtId="0" fontId="40" fillId="34" borderId="0" xfId="0" applyFont="1" applyFill="1" applyAlignment="1">
      <alignment horizontal="left" vertical="center"/>
    </xf>
    <xf numFmtId="0" fontId="41" fillId="34" borderId="0" xfId="0" applyFont="1" applyFill="1" applyAlignment="1">
      <alignment horizontal="center" vertical="center"/>
    </xf>
    <xf numFmtId="0" fontId="29" fillId="0" borderId="0" xfId="0" applyFont="1" applyBorder="1" applyAlignment="1">
      <alignment horizontal="center"/>
    </xf>
    <xf numFmtId="0" fontId="24" fillId="34" borderId="12" xfId="43" applyFont="1" applyFill="1" applyBorder="1" applyAlignment="1">
      <alignment horizontal="center" vertical="center" wrapText="1"/>
    </xf>
    <xf numFmtId="0" fontId="24" fillId="34" borderId="13" xfId="43" applyFont="1" applyFill="1" applyBorder="1" applyAlignment="1">
      <alignment horizontal="center" vertical="center" wrapText="1"/>
    </xf>
    <xf numFmtId="0" fontId="18" fillId="34" borderId="0" xfId="0" applyFont="1" applyFill="1" applyAlignment="1">
      <alignment horizontal="left" vertical="center" wrapText="1"/>
    </xf>
    <xf numFmtId="0" fontId="32" fillId="0" borderId="0" xfId="0" applyFont="1" applyAlignment="1">
      <alignment horizontal="center"/>
    </xf>
    <xf numFmtId="0" fontId="21" fillId="0" borderId="15" xfId="44" applyFont="1" applyFill="1" applyBorder="1" applyAlignment="1">
      <alignment horizontal="center"/>
    </xf>
    <xf numFmtId="0" fontId="21" fillId="0" borderId="17" xfId="44" applyFont="1" applyFill="1" applyBorder="1" applyAlignment="1">
      <alignment horizontal="center"/>
    </xf>
    <xf numFmtId="0" fontId="21" fillId="0" borderId="16" xfId="44" applyFont="1" applyFill="1" applyBorder="1" applyAlignment="1">
      <alignment horizontal="center"/>
    </xf>
    <xf numFmtId="0" fontId="32" fillId="34" borderId="0" xfId="0" applyFont="1" applyFill="1" applyAlignment="1">
      <alignment horizontal="center" vertical="center"/>
    </xf>
    <xf numFmtId="0" fontId="30" fillId="34" borderId="0" xfId="0" applyFont="1" applyFill="1" applyAlignment="1">
      <alignment horizontal="center" vertical="center"/>
    </xf>
    <xf numFmtId="3" fontId="21" fillId="0" borderId="15" xfId="44" applyNumberFormat="1" applyFont="1" applyFill="1" applyBorder="1" applyAlignment="1">
      <alignment horizontal="center"/>
    </xf>
    <xf numFmtId="3" fontId="21" fillId="0" borderId="17" xfId="44" applyNumberFormat="1" applyFont="1" applyFill="1" applyBorder="1" applyAlignment="1">
      <alignment horizontal="center"/>
    </xf>
    <xf numFmtId="3" fontId="21" fillId="0" borderId="16" xfId="44" applyNumberFormat="1" applyFont="1" applyFill="1" applyBorder="1" applyAlignment="1">
      <alignment horizontal="center"/>
    </xf>
  </cellXfs>
  <cellStyles count="46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omma" xfId="1" builtinId="3" customBuiltin="1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 customBuiltin="1"/>
    <cellStyle name="Normal 2" xfId="43"/>
    <cellStyle name="Normal_Mau bao cao boi thuong_Tr" xfId="44"/>
    <cellStyle name="Normal_Sheet1" xfId="45"/>
    <cellStyle name="Note" xfId="16" builtinId="10" customBuiltin="1"/>
    <cellStyle name="Output" xfId="11" builtinId="21" customBuiltin="1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R31"/>
  <sheetViews>
    <sheetView tabSelected="1" topLeftCell="A10" workbookViewId="0">
      <selection activeCell="I18" sqref="I18"/>
    </sheetView>
  </sheetViews>
  <sheetFormatPr defaultRowHeight="14.25" customHeight="1"/>
  <cols>
    <col min="1" max="1" width="5.42578125" style="1" customWidth="1"/>
    <col min="2" max="2" width="10.85546875" style="1" customWidth="1"/>
    <col min="3" max="3" width="13" style="1" customWidth="1"/>
    <col min="4" max="4" width="11.140625" style="1" customWidth="1"/>
    <col min="5" max="5" width="12" style="1" customWidth="1"/>
    <col min="6" max="6" width="10.42578125" style="1" customWidth="1"/>
    <col min="7" max="7" width="12.85546875" style="1" customWidth="1"/>
    <col min="8" max="8" width="12.42578125" style="1" customWidth="1"/>
    <col min="9" max="9" width="14.85546875" style="1" customWidth="1"/>
    <col min="10" max="10" width="7.42578125" style="1" customWidth="1"/>
    <col min="11" max="11" width="7.28515625" style="1" customWidth="1"/>
    <col min="12" max="16384" width="9.140625" style="1"/>
  </cols>
  <sheetData>
    <row r="2" spans="1:18" ht="19.5" customHeight="1">
      <c r="A2" s="75" t="s">
        <v>10</v>
      </c>
      <c r="B2" s="75"/>
      <c r="C2" s="75"/>
      <c r="D2" s="75"/>
      <c r="E2" s="75"/>
      <c r="F2" s="75"/>
      <c r="G2" s="75"/>
      <c r="H2" s="75"/>
      <c r="I2" s="75"/>
      <c r="J2" s="2"/>
      <c r="K2" s="2"/>
      <c r="L2" s="2"/>
    </row>
    <row r="3" spans="1:18" ht="30.75" customHeight="1">
      <c r="A3" s="81" t="s">
        <v>11</v>
      </c>
      <c r="B3" s="81"/>
      <c r="C3" s="81"/>
      <c r="D3" s="81"/>
      <c r="E3" s="49"/>
      <c r="F3" s="49"/>
      <c r="G3" s="49"/>
      <c r="H3" s="48" t="s">
        <v>12</v>
      </c>
      <c r="I3" s="48" t="s">
        <v>27</v>
      </c>
      <c r="J3" s="3"/>
      <c r="K3" s="3"/>
      <c r="L3" s="3"/>
      <c r="M3" s="4"/>
      <c r="N3" s="4"/>
      <c r="O3" s="4"/>
      <c r="P3" s="4"/>
      <c r="Q3" s="4"/>
      <c r="R3" s="4"/>
    </row>
    <row r="4" spans="1:18" ht="20.25" customHeight="1">
      <c r="A4" s="76" t="s">
        <v>13</v>
      </c>
      <c r="B4" s="76"/>
      <c r="C4" s="76"/>
      <c r="D4" s="76"/>
      <c r="E4" s="76"/>
      <c r="F4" s="76"/>
      <c r="G4" s="76"/>
      <c r="H4" s="49" t="s">
        <v>14</v>
      </c>
      <c r="I4" s="49"/>
      <c r="J4" s="3"/>
      <c r="K4" s="3"/>
      <c r="L4" s="3"/>
      <c r="M4" s="4"/>
      <c r="N4" s="4"/>
      <c r="O4" s="4"/>
      <c r="P4" s="4"/>
      <c r="Q4" s="4"/>
      <c r="R4" s="4"/>
    </row>
    <row r="5" spans="1:18" ht="20.25" customHeight="1">
      <c r="A5" s="76" t="s">
        <v>15</v>
      </c>
      <c r="B5" s="76"/>
      <c r="C5" s="76"/>
      <c r="D5" s="76"/>
      <c r="E5" s="76"/>
      <c r="F5" s="76"/>
      <c r="G5" s="76"/>
      <c r="H5" s="49" t="s">
        <v>16</v>
      </c>
      <c r="I5" s="49"/>
      <c r="J5" s="3"/>
      <c r="K5" s="3"/>
      <c r="L5" s="3"/>
      <c r="M5" s="4"/>
      <c r="N5" s="4"/>
      <c r="O5" s="4"/>
      <c r="P5" s="4"/>
      <c r="Q5" s="4"/>
      <c r="R5" s="4"/>
    </row>
    <row r="6" spans="1:18" ht="21.75" customHeight="1">
      <c r="A6" s="77" t="s">
        <v>28</v>
      </c>
      <c r="B6" s="77"/>
      <c r="C6" s="77"/>
      <c r="D6" s="77"/>
      <c r="E6" s="77"/>
      <c r="F6" s="77"/>
      <c r="G6" s="77"/>
      <c r="H6" s="77"/>
      <c r="I6" s="77"/>
      <c r="J6" s="3"/>
      <c r="K6" s="3"/>
      <c r="L6" s="3"/>
      <c r="M6" s="4"/>
      <c r="N6" s="4"/>
      <c r="O6" s="4"/>
      <c r="P6" s="4"/>
      <c r="Q6" s="4"/>
      <c r="R6" s="4"/>
    </row>
    <row r="7" spans="1:18" ht="16.350000000000001" customHeight="1">
      <c r="A7" s="78" t="str">
        <f>CHNGAYBC</f>
        <v>CHNGAYBC</v>
      </c>
      <c r="B7" s="78"/>
      <c r="C7" s="78"/>
      <c r="D7" s="78"/>
      <c r="E7" s="78"/>
      <c r="F7" s="78"/>
      <c r="G7" s="78"/>
      <c r="H7" s="78"/>
      <c r="I7" s="78"/>
      <c r="J7" s="5"/>
      <c r="K7" s="5"/>
      <c r="L7" s="5"/>
      <c r="M7" s="3"/>
    </row>
    <row r="8" spans="1:18" ht="14.25" customHeight="1">
      <c r="A8" s="50" t="s">
        <v>0</v>
      </c>
      <c r="C8" s="51" t="str">
        <f>CHTEN_KH</f>
        <v>CHTEN_KH</v>
      </c>
      <c r="E8" s="52"/>
      <c r="F8" s="53"/>
      <c r="G8" s="53"/>
      <c r="H8" s="53"/>
      <c r="I8" s="53"/>
      <c r="J8" s="7"/>
      <c r="K8" s="7"/>
      <c r="L8" s="7"/>
    </row>
    <row r="9" spans="1:18" ht="14.25" customHeight="1">
      <c r="A9" s="50" t="s">
        <v>1</v>
      </c>
      <c r="B9" s="54"/>
      <c r="C9" s="51" t="str">
        <f>CHDCHI</f>
        <v>CHDCHI</v>
      </c>
      <c r="E9" s="52"/>
      <c r="F9" s="53"/>
      <c r="G9" s="53"/>
      <c r="H9" s="53"/>
      <c r="I9" s="53"/>
      <c r="J9" s="7"/>
      <c r="K9" s="7"/>
      <c r="L9" s="7"/>
    </row>
    <row r="10" spans="1:18" ht="14.25" customHeight="1">
      <c r="A10" s="50" t="s">
        <v>2</v>
      </c>
      <c r="B10" s="55"/>
      <c r="C10" s="51" t="str">
        <f>CHMST</f>
        <v>CHMST</v>
      </c>
      <c r="E10" s="56"/>
      <c r="F10" s="57"/>
      <c r="G10" s="58"/>
      <c r="H10" s="58"/>
      <c r="I10" s="58"/>
      <c r="J10" s="7"/>
      <c r="K10" s="7"/>
      <c r="L10" s="7"/>
    </row>
    <row r="11" spans="1:18" ht="14.25" customHeight="1">
      <c r="A11" s="10"/>
      <c r="B11" s="7"/>
      <c r="C11" s="7"/>
      <c r="D11" s="7"/>
      <c r="E11" s="8"/>
      <c r="F11" s="8"/>
      <c r="G11" s="7"/>
      <c r="H11" s="9"/>
      <c r="I11" s="9"/>
      <c r="J11" s="7"/>
      <c r="K11" s="7"/>
      <c r="L11" s="7"/>
    </row>
    <row r="12" spans="1:18" ht="18" customHeight="1">
      <c r="A12" s="79" t="s">
        <v>3</v>
      </c>
      <c r="B12" s="73" t="s">
        <v>4</v>
      </c>
      <c r="C12" s="73" t="s">
        <v>29</v>
      </c>
      <c r="D12" s="73" t="s">
        <v>30</v>
      </c>
      <c r="E12" s="73" t="s">
        <v>5</v>
      </c>
      <c r="F12" s="73" t="s">
        <v>6</v>
      </c>
      <c r="G12" s="73" t="s">
        <v>7</v>
      </c>
      <c r="H12" s="73" t="s">
        <v>8</v>
      </c>
      <c r="I12" s="73" t="s">
        <v>9</v>
      </c>
      <c r="J12" s="7"/>
      <c r="K12" s="7"/>
      <c r="L12" s="7"/>
    </row>
    <row r="13" spans="1:18" ht="18" customHeight="1">
      <c r="A13" s="80"/>
      <c r="B13" s="74"/>
      <c r="C13" s="74"/>
      <c r="D13" s="74"/>
      <c r="E13" s="74"/>
      <c r="F13" s="74"/>
      <c r="G13" s="74"/>
      <c r="H13" s="74"/>
      <c r="I13" s="74"/>
      <c r="J13" s="7"/>
      <c r="K13" s="7"/>
      <c r="L13" s="7"/>
    </row>
    <row r="14" spans="1:18" s="6" customFormat="1" ht="14.45" customHeight="1">
      <c r="A14" s="11" t="str">
        <f>BKSTT</f>
        <v>BKSTT</v>
      </c>
      <c r="B14" s="11" t="str">
        <f>BKNGAY_HT</f>
        <v>BKNGAY_HT</v>
      </c>
      <c r="C14" s="12" t="str">
        <f>BKSO_HIEU</f>
        <v>BKSO_HIEU</v>
      </c>
      <c r="D14" s="13" t="str">
        <f>BKDCHI</f>
        <v>BKDCHI</v>
      </c>
      <c r="E14" s="14" t="str">
        <f>BKL_BP</f>
        <v>BKL_BP</v>
      </c>
      <c r="F14" s="72" t="str">
        <f>BKKLUONG</f>
        <v>BKKLUONG</v>
      </c>
      <c r="G14" s="67" t="str">
        <f>BKCC_PPNL</f>
        <v>BKCC_PPNL</v>
      </c>
      <c r="H14" s="67" t="str">
        <f>BKPHU_PHI</f>
        <v>BKPHU_PHI</v>
      </c>
      <c r="I14" s="67" t="str">
        <f>BKTONG</f>
        <v>BKTONG</v>
      </c>
    </row>
    <row r="15" spans="1:18" s="6" customFormat="1" ht="6.75" hidden="1" customHeight="1">
      <c r="A15" s="60"/>
      <c r="B15" s="61"/>
      <c r="C15" s="62"/>
      <c r="D15" s="63"/>
      <c r="E15" s="64"/>
      <c r="F15" s="65"/>
      <c r="G15" s="66"/>
      <c r="H15" s="66"/>
      <c r="I15" s="68"/>
    </row>
    <row r="16" spans="1:18" s="6" customFormat="1" ht="20.25" customHeight="1">
      <c r="A16" s="83" t="s">
        <v>17</v>
      </c>
      <c r="B16" s="84"/>
      <c r="C16" s="84"/>
      <c r="D16" s="84"/>
      <c r="E16" s="85"/>
      <c r="F16" s="15"/>
      <c r="G16" s="16"/>
      <c r="H16" s="16"/>
      <c r="I16" s="69" t="str">
        <f>CHTONG_PHI</f>
        <v>CHTONG_PHI</v>
      </c>
      <c r="J16" s="17"/>
      <c r="K16" s="17"/>
      <c r="L16" s="17"/>
    </row>
    <row r="17" spans="1:13" s="6" customFormat="1" ht="21" customHeight="1">
      <c r="A17" s="88" t="s">
        <v>18</v>
      </c>
      <c r="B17" s="89"/>
      <c r="C17" s="89"/>
      <c r="D17" s="89"/>
      <c r="E17" s="90"/>
      <c r="F17" s="18"/>
      <c r="G17" s="19"/>
      <c r="H17" s="19"/>
      <c r="I17" s="71" t="e">
        <f>I16*0.08</f>
        <v>#VALUE!</v>
      </c>
      <c r="J17" s="20"/>
      <c r="K17" s="20"/>
      <c r="L17" s="20"/>
    </row>
    <row r="18" spans="1:13" s="6" customFormat="1" ht="24.75" customHeight="1">
      <c r="A18" s="88" t="s">
        <v>19</v>
      </c>
      <c r="B18" s="89"/>
      <c r="C18" s="89"/>
      <c r="D18" s="89"/>
      <c r="E18" s="90"/>
      <c r="F18" s="18"/>
      <c r="G18" s="21"/>
      <c r="H18" s="21"/>
      <c r="I18" s="70" t="str">
        <f>CHDTHU</f>
        <v>CHDTHU</v>
      </c>
      <c r="J18" s="20"/>
      <c r="K18" s="20"/>
      <c r="L18" s="20"/>
    </row>
    <row r="19" spans="1:13" s="22" customFormat="1" ht="18" customHeight="1">
      <c r="A19" s="23"/>
      <c r="B19" s="24"/>
      <c r="D19" s="25"/>
      <c r="E19" s="25"/>
      <c r="F19" s="25"/>
      <c r="J19" s="82"/>
      <c r="K19" s="82"/>
      <c r="L19" s="82"/>
      <c r="M19" s="24"/>
    </row>
    <row r="20" spans="1:13" s="22" customFormat="1" ht="17.25" customHeight="1">
      <c r="A20" s="47" t="s">
        <v>20</v>
      </c>
      <c r="B20" s="27"/>
      <c r="C20" s="28"/>
      <c r="D20" s="29"/>
      <c r="E20" s="30"/>
      <c r="F20" s="29"/>
      <c r="G20" s="29"/>
      <c r="H20" s="31"/>
      <c r="I20" s="32"/>
      <c r="J20" s="26"/>
      <c r="K20" s="26"/>
      <c r="L20" s="26"/>
      <c r="M20" s="24"/>
    </row>
    <row r="21" spans="1:13" s="22" customFormat="1" ht="18.75" customHeight="1">
      <c r="A21" s="47" t="s">
        <v>21</v>
      </c>
      <c r="B21" s="33"/>
      <c r="C21" s="34"/>
      <c r="D21" s="33"/>
      <c r="E21" s="35"/>
      <c r="F21" s="33"/>
      <c r="G21" s="33"/>
      <c r="H21" s="36"/>
      <c r="I21" s="37"/>
      <c r="J21" s="26"/>
      <c r="K21" s="26"/>
      <c r="L21" s="26"/>
      <c r="M21" s="24"/>
    </row>
    <row r="22" spans="1:13" s="22" customFormat="1" ht="18.75" customHeight="1">
      <c r="A22" s="47" t="s">
        <v>22</v>
      </c>
      <c r="B22" s="33"/>
      <c r="C22" s="34"/>
      <c r="D22" s="33"/>
      <c r="E22" s="35"/>
      <c r="F22" s="33"/>
      <c r="G22" s="33"/>
      <c r="H22" s="36"/>
      <c r="I22" s="37"/>
      <c r="J22" s="26"/>
      <c r="K22" s="26"/>
      <c r="L22" s="26"/>
      <c r="M22" s="24"/>
    </row>
    <row r="23" spans="1:13" s="38" customFormat="1" ht="14.25" customHeight="1">
      <c r="A23" s="47" t="s">
        <v>23</v>
      </c>
      <c r="B23" s="33"/>
      <c r="C23" s="34"/>
      <c r="D23" s="33"/>
      <c r="E23" s="35"/>
      <c r="F23" s="33"/>
      <c r="G23" s="33"/>
      <c r="H23" s="36"/>
      <c r="I23" s="37"/>
      <c r="J23" s="39"/>
      <c r="K23" s="39"/>
      <c r="L23" s="39"/>
      <c r="M23" s="25"/>
    </row>
    <row r="24" spans="1:13" ht="14.25" customHeight="1">
      <c r="A24" s="40"/>
      <c r="B24" s="33"/>
      <c r="C24" s="34"/>
      <c r="D24" s="33"/>
      <c r="E24" s="35"/>
      <c r="F24" s="33"/>
      <c r="G24" s="33"/>
      <c r="H24" s="36"/>
      <c r="I24" s="37"/>
      <c r="J24" s="40"/>
      <c r="K24" s="40"/>
      <c r="L24" s="40"/>
    </row>
    <row r="25" spans="1:13" ht="19.7" customHeight="1">
      <c r="B25" s="86" t="s">
        <v>24</v>
      </c>
      <c r="C25" s="86"/>
      <c r="H25" s="86" t="s">
        <v>26</v>
      </c>
      <c r="I25" s="86"/>
    </row>
    <row r="26" spans="1:13" ht="18.600000000000001" customHeight="1">
      <c r="B26" s="87" t="s">
        <v>25</v>
      </c>
      <c r="C26" s="87"/>
      <c r="H26" s="87" t="s">
        <v>25</v>
      </c>
      <c r="I26" s="87"/>
    </row>
    <row r="27" spans="1:13" ht="13.7" customHeight="1">
      <c r="H27" s="41"/>
      <c r="I27" s="42"/>
    </row>
    <row r="28" spans="1:13" ht="14.25" customHeight="1">
      <c r="H28" s="43"/>
      <c r="I28" s="44"/>
    </row>
    <row r="29" spans="1:13" ht="14.25" customHeight="1">
      <c r="H29" s="45"/>
      <c r="I29" s="46"/>
    </row>
    <row r="30" spans="1:13" ht="14.25" customHeight="1">
      <c r="H30" s="59"/>
      <c r="I30" s="59"/>
    </row>
    <row r="31" spans="1:13" ht="14.25" customHeight="1">
      <c r="H31" s="59"/>
      <c r="I31" s="59"/>
    </row>
  </sheetData>
  <mergeCells count="23">
    <mergeCell ref="J19:L19"/>
    <mergeCell ref="A16:E16"/>
    <mergeCell ref="H25:I25"/>
    <mergeCell ref="H26:I26"/>
    <mergeCell ref="A17:E17"/>
    <mergeCell ref="A18:E18"/>
    <mergeCell ref="B25:C25"/>
    <mergeCell ref="B26:C26"/>
    <mergeCell ref="F12:F13"/>
    <mergeCell ref="G12:G13"/>
    <mergeCell ref="H12:H13"/>
    <mergeCell ref="I12:I13"/>
    <mergeCell ref="A2:I2"/>
    <mergeCell ref="A4:G4"/>
    <mergeCell ref="A5:G5"/>
    <mergeCell ref="A6:I6"/>
    <mergeCell ref="A7:I7"/>
    <mergeCell ref="A12:A13"/>
    <mergeCell ref="B12:B13"/>
    <mergeCell ref="C12:C13"/>
    <mergeCell ref="D12:D13"/>
    <mergeCell ref="E12:E13"/>
    <mergeCell ref="A3:D3"/>
  </mergeCells>
  <pageMargins left="0.1" right="0.1" top="0.05" bottom="0.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10.28515625" defaultRowHeight="14.25" customHeight="1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10.28515625" defaultRowHeight="14.25" customHeight="1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VDC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Tong Vi Dan</dc:creator>
  <cp:lastModifiedBy>Administrator</cp:lastModifiedBy>
  <cp:lastPrinted>2014-05-08T12:15:23Z</cp:lastPrinted>
  <dcterms:created xsi:type="dcterms:W3CDTF">2009-03-31T07:13:45Z</dcterms:created>
  <dcterms:modified xsi:type="dcterms:W3CDTF">2026-06-05T06:41:23Z</dcterms:modified>
</cp:coreProperties>
</file>