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ILL_DTAC">"BKBILL_DTAC"</definedName>
    <definedName name="BKBO_SUNG">"BKBO_SUNG"</definedName>
    <definedName name="BKBS_PP">"BKBS_PP"</definedName>
    <definedName name="BKCC_PPNL">"BKCC_PPNL"</definedName>
    <definedName name="BKCC_PPNL_VAT">"BKCC_PPNL_VAT"</definedName>
    <definedName name="BKCOD">"BKCOD"</definedName>
    <definedName name="BKCUOC_CHINH">"BKCUOC_CHINH"</definedName>
    <definedName name="BKCUOC_CHINH_VAT">"BKCUOC_CHINH_VAT"</definedName>
    <definedName name="BKDCHI">"BKDCHI"</definedName>
    <definedName name="BKDTAC">"BKDTAC"</definedName>
    <definedName name="BKDTHU">"BKDTHU"</definedName>
    <definedName name="BKDVU">"BKDVU"</definedName>
    <definedName name="BKGHI_CHU">"BKGHI_CHU"</definedName>
    <definedName name="BKGHI_CHU_CH">"BKGHI_CHU_CH"</definedName>
    <definedName name="BKGHI_CHU_KT">"BKGHI_CHU_KT"</definedName>
    <definedName name="BKGIO_NHAN">"BKGIO_NHAN"</definedName>
    <definedName name="BKHUYEN">"BKHUYEN"</definedName>
    <definedName name="BKKLUONG">"BKKLUONG"</definedName>
    <definedName name="BKMA_KH">"BKMA_KH"</definedName>
    <definedName name="BKNG_NHAN">"BKNG_NHAN"</definedName>
    <definedName name="BKNGAY_HT">"BKNGAY_HT"</definedName>
    <definedName name="BKNGAY_KT_DI">"BKNGAY_KT_DI"</definedName>
    <definedName name="BKNGAY_NHAN">"BKNGAY_NHAN"</definedName>
    <definedName name="BKNGAY_TRACKING">"BKNGAY_TRACKING"</definedName>
    <definedName name="BKNGUOI_NHAN">"BKNGUOI_NHAN"</definedName>
    <definedName name="BKNSD">"BKNSD"</definedName>
    <definedName name="BKPHONG">"BKPHONG"</definedName>
    <definedName name="BKPHU_PHI">"BKPHU_PHI"</definedName>
    <definedName name="BKPP_VAT">"BKPP_VAT"</definedName>
    <definedName name="BKPPNL">"BKPPNL"</definedName>
    <definedName name="BKSMLRepeat">"BKSMLRepeat"</definedName>
    <definedName name="BKSO_HIEU">"BKSO_HIEU"</definedName>
    <definedName name="BKSTT">"BKSTT"</definedName>
    <definedName name="BKTEN_BP">"BKTEN_BP"</definedName>
    <definedName name="BKTEN_DVI">"BKTEN_DVI"</definedName>
    <definedName name="BKTEN_KH">"BKTEN_KH"</definedName>
    <definedName name="BKTINH">"BKTINH"</definedName>
    <definedName name="BKTONG">"BKTONG"</definedName>
    <definedName name="BKTRANG_THAI">"BKTRANG_THAI"</definedName>
    <definedName name="BKTT_PHAT">"BKTT_PHAT"</definedName>
    <definedName name="BKVAT">"BKVAT"</definedName>
    <definedName name="CHBO_SUNG">"CHBO_SUNG"</definedName>
    <definedName name="CHBUU_DIEN">"CHBUU_DIEN"</definedName>
    <definedName name="CHCUOC_CHINH">"CHCUOC_CHINH"</definedName>
    <definedName name="CHDCHI">"CHDCHI"</definedName>
    <definedName name="CHDCHI_CTY">"CHDCHI_CTY"</definedName>
    <definedName name="CHDT_LAM_TRON">"CHDT_LAM_TRON"</definedName>
    <definedName name="CHDT_LAM_TRON_CHU">"CHDT_LAM_TRON_CHU"</definedName>
    <definedName name="CHDTAC">"CHDTAC"</definedName>
    <definedName name="CHDTHU">"CHDTHU"</definedName>
    <definedName name="CHDTHU_CHU">"CHDTHU_CHU"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NGAY_HT">"CHNGAY_HT"</definedName>
    <definedName name="CHNGAYC">"CHNGAYC"</definedName>
    <definedName name="CHNGAYD">"CHNGAYD"</definedName>
    <definedName name="CHPHI_LAM_TRON">"CHPHI_LAM_TRON"</definedName>
    <definedName name="CHPHU_PHI">"CHPHU_PHI"</definedName>
    <definedName name="CHPPNL">"CHPPNL"</definedName>
    <definedName name="CHSO_BKE">"CHSO_BKE"</definedName>
    <definedName name="CHTEL">"CHTEL"</definedName>
    <definedName name="CHTEN_CTY">"CHTEN_CTY"</definedName>
    <definedName name="CHTEN_DVI">"CHTEN_DVI"</definedName>
    <definedName name="CHTEN_KH">"CHTEN_KH"</definedName>
    <definedName name="CHTINH">"CHTINH"</definedName>
    <definedName name="CHTONG">"CHTONG"</definedName>
    <definedName name="CHTONG_KL">"CHTONG_KL"</definedName>
    <definedName name="CHTONG_PHI">"CHTONG_PHI"</definedName>
    <definedName name="CHTONG_SL">"CHTONG_SL"</definedName>
    <definedName name="CHTU_NGAY">"CHTU_NGAY"</definedName>
    <definedName name="CHVAT">"CHVAT"</definedName>
    <definedName name="CHVAT_LAM_TRON">"CHVAT_LAM_TRON"</definedName>
  </definedNames>
  <calcPr calcId="124519"/>
</workbook>
</file>

<file path=xl/calcChain.xml><?xml version="1.0" encoding="utf-8"?>
<calcChain xmlns="http://schemas.openxmlformats.org/spreadsheetml/2006/main">
  <c r="P7" i="1"/>
  <c r="AA7"/>
  <c r="Z7"/>
  <c r="Y7"/>
  <c r="X7"/>
  <c r="W7"/>
  <c r="V7"/>
  <c r="U7"/>
  <c r="T7"/>
  <c r="S7"/>
  <c r="R7"/>
  <c r="Q7"/>
  <c r="O7"/>
  <c r="N7"/>
  <c r="M7"/>
  <c r="L7"/>
  <c r="K7"/>
  <c r="J7"/>
  <c r="I7"/>
  <c r="H7"/>
  <c r="G7"/>
  <c r="F7"/>
  <c r="E7"/>
  <c r="D7"/>
  <c r="C7"/>
  <c r="B7"/>
  <c r="A7"/>
  <c r="AC6"/>
  <c r="O5"/>
  <c r="U4"/>
  <c r="R4"/>
  <c r="O4"/>
</calcChain>
</file>

<file path=xl/sharedStrings.xml><?xml version="1.0" encoding="utf-8"?>
<sst xmlns="http://schemas.openxmlformats.org/spreadsheetml/2006/main" count="31" uniqueCount="31">
  <si>
    <t>THỐNG KÊ KHAI THÁC ĐẾN CHI TIẾT</t>
  </si>
  <si>
    <t>Từ ngày</t>
  </si>
  <si>
    <t>Đến ngày</t>
  </si>
  <si>
    <t>Đốit tác</t>
  </si>
  <si>
    <t>STT</t>
  </si>
  <si>
    <t>Ngày nhận gửi</t>
  </si>
  <si>
    <t>Số Bill</t>
  </si>
  <si>
    <t>Bill đối tác</t>
  </si>
  <si>
    <t>Đơn vị đến</t>
  </si>
  <si>
    <t>Nghiệp vụ</t>
  </si>
  <si>
    <t>Dịch vụ</t>
  </si>
  <si>
    <t>Mã KH</t>
  </si>
  <si>
    <t>Phòng</t>
  </si>
  <si>
    <t>Trọng lượng</t>
  </si>
  <si>
    <t>Nơi đến</t>
  </si>
  <si>
    <t>Huyện xã</t>
  </si>
  <si>
    <t>COD</t>
  </si>
  <si>
    <t>Tên</t>
  </si>
  <si>
    <t>Địa chỉ</t>
  </si>
  <si>
    <t>Nhân viên nhận</t>
  </si>
  <si>
    <t>Ngày khai thác đi</t>
  </si>
  <si>
    <t>Đối tác</t>
  </si>
  <si>
    <t>Ngày định vị</t>
  </si>
  <si>
    <t>Trạng thái</t>
  </si>
  <si>
    <t>Người nhận</t>
  </si>
  <si>
    <t>Giờ nhận</t>
  </si>
  <si>
    <t>Ngày nhận</t>
  </si>
  <si>
    <t>Người nhập báo phát</t>
  </si>
  <si>
    <t>Ghi chú nhận gửi</t>
  </si>
  <si>
    <t>Ghi chú đóng bảng kê</t>
  </si>
  <si>
    <t>Ghi chú chuyển hoàn</t>
  </si>
</sst>
</file>

<file path=xl/styles.xml><?xml version="1.0" encoding="utf-8"?>
<styleSheet xmlns="http://schemas.openxmlformats.org/spreadsheetml/2006/main">
  <fonts count="3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sz val="8"/>
      <color indexed="8"/>
      <name val="Arial"/>
      <family val="2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sz val="8"/>
      <name val="Times New Roman"/>
      <family val="1"/>
    </font>
    <font>
      <b/>
      <i/>
      <sz val="8"/>
      <name val="Arial"/>
      <family val="2"/>
    </font>
    <font>
      <b/>
      <sz val="8"/>
      <color indexed="9"/>
      <name val="Arial"/>
      <family val="2"/>
    </font>
    <font>
      <sz val="8"/>
      <color indexed="8"/>
      <name val="Times New Roman"/>
      <family val="1"/>
    </font>
    <font>
      <sz val="8"/>
      <name val="Arial"/>
      <family val="2"/>
    </font>
    <font>
      <sz val="8"/>
      <color indexed="8"/>
      <name val="Calibri"/>
      <family val="2"/>
    </font>
    <font>
      <i/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41">
    <xf numFmtId="0" fontId="0" fillId="0" borderId="0" xfId="0"/>
    <xf numFmtId="0" fontId="20" fillId="0" borderId="0" xfId="0" applyFont="1"/>
    <xf numFmtId="0" fontId="22" fillId="0" borderId="0" xfId="43" applyFont="1" applyFill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1" fillId="0" borderId="0" xfId="43" applyFont="1" applyFill="1" applyBorder="1" applyAlignment="1">
      <alignment horizontal="center" vertical="center"/>
    </xf>
    <xf numFmtId="0" fontId="24" fillId="0" borderId="0" xfId="43" applyFont="1" applyFill="1" applyBorder="1" applyAlignment="1">
      <alignment horizontal="center" vertical="center"/>
    </xf>
    <xf numFmtId="0" fontId="24" fillId="0" borderId="0" xfId="43" applyFont="1" applyFill="1" applyBorder="1" applyAlignment="1">
      <alignment vertical="center"/>
    </xf>
    <xf numFmtId="0" fontId="25" fillId="0" borderId="0" xfId="43" applyFont="1" applyFill="1" applyAlignment="1">
      <alignment vertical="center"/>
    </xf>
    <xf numFmtId="0" fontId="21" fillId="33" borderId="10" xfId="43" applyFont="1" applyFill="1" applyBorder="1" applyAlignment="1">
      <alignment horizontal="center" vertical="center" wrapText="1"/>
    </xf>
    <xf numFmtId="0" fontId="21" fillId="33" borderId="11" xfId="43" applyFont="1" applyFill="1" applyBorder="1" applyAlignment="1">
      <alignment horizontal="center" vertical="center" wrapText="1"/>
    </xf>
    <xf numFmtId="0" fontId="21" fillId="34" borderId="12" xfId="43" applyFont="1" applyFill="1" applyBorder="1" applyAlignment="1">
      <alignment horizontal="center" vertical="center" wrapText="1"/>
    </xf>
    <xf numFmtId="0" fontId="21" fillId="34" borderId="13" xfId="43" applyFont="1" applyFill="1" applyBorder="1" applyAlignment="1">
      <alignment horizontal="center" vertical="center" wrapText="1"/>
    </xf>
    <xf numFmtId="0" fontId="21" fillId="34" borderId="10" xfId="43" applyFont="1" applyFill="1" applyBorder="1" applyAlignment="1">
      <alignment horizontal="center" vertical="center" wrapText="1"/>
    </xf>
    <xf numFmtId="3" fontId="26" fillId="0" borderId="0" xfId="43" applyNumberFormat="1" applyFont="1" applyFill="1" applyBorder="1" applyAlignment="1">
      <alignment horizontal="right"/>
    </xf>
    <xf numFmtId="0" fontId="27" fillId="0" borderId="0" xfId="0" applyFont="1"/>
    <xf numFmtId="0" fontId="24" fillId="35" borderId="12" xfId="43" applyFont="1" applyFill="1" applyBorder="1" applyAlignment="1">
      <alignment horizontal="center" vertical="center" wrapText="1"/>
    </xf>
    <xf numFmtId="0" fontId="24" fillId="0" borderId="12" xfId="43" applyFont="1" applyFill="1" applyBorder="1" applyAlignment="1">
      <alignment horizontal="left" vertical="center" wrapText="1"/>
    </xf>
    <xf numFmtId="0" fontId="24" fillId="35" borderId="12" xfId="43" applyFont="1" applyFill="1" applyBorder="1" applyAlignment="1">
      <alignment horizontal="left" vertical="center" wrapText="1"/>
    </xf>
    <xf numFmtId="0" fontId="24" fillId="35" borderId="12" xfId="43" applyFont="1" applyFill="1" applyBorder="1" applyAlignment="1">
      <alignment horizontal="right" vertical="center" wrapText="1"/>
    </xf>
    <xf numFmtId="3" fontId="24" fillId="0" borderId="12" xfId="43" applyNumberFormat="1" applyFont="1" applyFill="1" applyBorder="1" applyAlignment="1">
      <alignment horizontal="left" vertical="center" wrapText="1"/>
    </xf>
    <xf numFmtId="3" fontId="24" fillId="0" borderId="14" xfId="43" applyNumberFormat="1" applyFont="1" applyFill="1" applyBorder="1" applyAlignment="1">
      <alignment horizontal="center" vertical="center" wrapText="1"/>
    </xf>
    <xf numFmtId="3" fontId="24" fillId="0" borderId="14" xfId="43" applyNumberFormat="1" applyFont="1" applyFill="1" applyBorder="1" applyAlignment="1">
      <alignment horizontal="right" vertical="center" wrapText="1"/>
    </xf>
    <xf numFmtId="3" fontId="24" fillId="0" borderId="14" xfId="43" applyNumberFormat="1" applyFont="1" applyFill="1" applyBorder="1" applyAlignment="1">
      <alignment horizontal="left" vertical="center" wrapText="1"/>
    </xf>
    <xf numFmtId="3" fontId="24" fillId="0" borderId="12" xfId="43" applyNumberFormat="1" applyFont="1" applyFill="1" applyBorder="1" applyAlignment="1">
      <alignment horizontal="right" vertical="center" wrapText="1"/>
    </xf>
    <xf numFmtId="3" fontId="24" fillId="0" borderId="15" xfId="43" applyNumberFormat="1" applyFont="1" applyFill="1" applyBorder="1" applyAlignment="1">
      <alignment horizontal="right" vertical="center" wrapText="1"/>
    </xf>
    <xf numFmtId="0" fontId="27" fillId="0" borderId="12" xfId="0" applyFont="1" applyBorder="1"/>
    <xf numFmtId="3" fontId="24" fillId="0" borderId="12" xfId="43" applyNumberFormat="1" applyFont="1" applyFill="1" applyBorder="1" applyAlignment="1">
      <alignment vertical="center" wrapText="1"/>
    </xf>
    <xf numFmtId="0" fontId="28" fillId="0" borderId="0" xfId="0" applyFont="1"/>
    <xf numFmtId="0" fontId="29" fillId="0" borderId="0" xfId="0" applyFont="1" applyFill="1" applyAlignment="1"/>
    <xf numFmtId="0" fontId="28" fillId="0" borderId="0" xfId="0" applyFont="1" applyAlignment="1">
      <alignment horizontal="right"/>
    </xf>
    <xf numFmtId="0" fontId="22" fillId="0" borderId="0" xfId="0" applyFont="1" applyAlignment="1"/>
    <xf numFmtId="0" fontId="22" fillId="0" borderId="0" xfId="0" applyFont="1" applyAlignment="1">
      <alignment horizontal="center"/>
    </xf>
    <xf numFmtId="0" fontId="28" fillId="0" borderId="0" xfId="0" applyFont="1" applyAlignment="1"/>
    <xf numFmtId="0" fontId="22" fillId="0" borderId="0" xfId="0" applyFont="1"/>
    <xf numFmtId="0" fontId="25" fillId="0" borderId="0" xfId="0" applyFont="1" applyAlignment="1"/>
    <xf numFmtId="0" fontId="30" fillId="0" borderId="0" xfId="0" applyFont="1" applyAlignment="1"/>
    <xf numFmtId="0" fontId="30" fillId="0" borderId="0" xfId="0" applyFont="1" applyAlignment="1">
      <alignment horizontal="center"/>
    </xf>
    <xf numFmtId="49" fontId="28" fillId="0" borderId="0" xfId="42" applyNumberFormat="1" applyFont="1" applyFill="1"/>
    <xf numFmtId="0" fontId="30" fillId="0" borderId="0" xfId="0" applyFont="1" applyAlignment="1">
      <alignment horizontal="center" vertical="center"/>
    </xf>
    <xf numFmtId="1" fontId="20" fillId="0" borderId="0" xfId="0" applyNumberFormat="1" applyFont="1"/>
    <xf numFmtId="0" fontId="21" fillId="0" borderId="0" xfId="43" applyFont="1" applyFill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_Mau bao cao boi thuong_Tr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AK12"/>
  <sheetViews>
    <sheetView tabSelected="1" workbookViewId="0">
      <selection activeCell="K18" sqref="K18"/>
    </sheetView>
  </sheetViews>
  <sheetFormatPr defaultRowHeight="14.25" customHeight="1"/>
  <cols>
    <col min="1" max="1" width="6.42578125" style="1" customWidth="1"/>
    <col min="2" max="2" width="9.5703125" style="1" customWidth="1"/>
    <col min="3" max="7" width="13.28515625" style="1" customWidth="1"/>
    <col min="8" max="9" width="11.42578125" style="1" customWidth="1"/>
    <col min="10" max="10" width="12.42578125" style="1" customWidth="1"/>
    <col min="11" max="11" width="12.85546875" style="1" customWidth="1"/>
    <col min="12" max="12" width="10.5703125" style="1" customWidth="1"/>
    <col min="13" max="13" width="14.5703125" style="1" customWidth="1"/>
    <col min="14" max="14" width="16.28515625" style="1" customWidth="1"/>
    <col min="15" max="15" width="41" style="1" customWidth="1"/>
    <col min="16" max="16" width="16.28515625" style="1" customWidth="1"/>
    <col min="17" max="17" width="9.85546875" style="1" customWidth="1"/>
    <col min="18" max="19" width="10.42578125" style="1" customWidth="1"/>
    <col min="20" max="20" width="12.42578125" style="1" customWidth="1"/>
    <col min="21" max="21" width="16" style="1" customWidth="1"/>
    <col min="22" max="22" width="11.42578125" style="1" customWidth="1"/>
    <col min="23" max="23" width="12.42578125" style="1" customWidth="1"/>
    <col min="24" max="24" width="13.42578125" style="1" customWidth="1"/>
    <col min="25" max="25" width="15.7109375" style="1" customWidth="1"/>
    <col min="26" max="26" width="16.28515625" style="1" customWidth="1"/>
    <col min="27" max="27" width="18.42578125" style="1" customWidth="1"/>
    <col min="28" max="28" width="7.140625" style="1" customWidth="1"/>
    <col min="29" max="30" width="10.28515625" style="1" customWidth="1"/>
    <col min="31" max="31" width="8" style="1" customWidth="1"/>
    <col min="32" max="32" width="10.28515625" style="1" customWidth="1"/>
    <col min="33" max="33" width="6.7109375" style="1" customWidth="1"/>
    <col min="34" max="34" width="7.42578125" style="1" customWidth="1"/>
    <col min="35" max="35" width="7.28515625" style="1" customWidth="1"/>
    <col min="36" max="16384" width="9.140625" style="1"/>
  </cols>
  <sheetData>
    <row r="3" spans="1:37" ht="30" customHeight="1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2"/>
      <c r="AC3" s="2"/>
      <c r="AD3" s="2"/>
      <c r="AE3" s="2"/>
      <c r="AF3" s="2"/>
      <c r="AG3" s="2"/>
      <c r="AH3" s="2"/>
      <c r="AI3" s="2"/>
      <c r="AJ3" s="2"/>
    </row>
    <row r="4" spans="1:37" ht="23.25" customHeight="1">
      <c r="A4" s="3"/>
      <c r="B4" s="3"/>
      <c r="C4" s="4"/>
      <c r="D4" s="4"/>
      <c r="E4" s="4"/>
      <c r="F4" s="4"/>
      <c r="G4" s="4"/>
      <c r="H4" s="3"/>
      <c r="I4" s="3"/>
      <c r="J4" s="3"/>
      <c r="M4" s="5" t="s">
        <v>1</v>
      </c>
      <c r="N4" s="5"/>
      <c r="O4" s="6" t="str">
        <f>CHNGAY_D</f>
        <v>CHNGAY_D</v>
      </c>
      <c r="P4" s="6"/>
      <c r="Q4" s="5" t="s">
        <v>2</v>
      </c>
      <c r="R4" s="6" t="str">
        <f>CHNGAY_C</f>
        <v>CHNGAY_C</v>
      </c>
      <c r="S4" s="5"/>
      <c r="T4" s="5"/>
      <c r="U4" s="6" t="str">
        <f>CHNGAY_C</f>
        <v>CHNGAY_C</v>
      </c>
      <c r="V4" s="6"/>
      <c r="W4" s="6"/>
      <c r="X4" s="6"/>
      <c r="Y4" s="6"/>
      <c r="Z4" s="6"/>
      <c r="AA4" s="6"/>
      <c r="AB4" s="7"/>
      <c r="AC4" s="7"/>
      <c r="AD4" s="7"/>
      <c r="AE4" s="7"/>
      <c r="AF4" s="7"/>
      <c r="AG4" s="7"/>
      <c r="AH4" s="7"/>
      <c r="AI4" s="7"/>
      <c r="AJ4" s="7"/>
      <c r="AK4" s="2"/>
    </row>
    <row r="5" spans="1:37" ht="23.25" customHeight="1">
      <c r="A5" s="3"/>
      <c r="B5" s="3"/>
      <c r="C5" s="4"/>
      <c r="D5" s="4"/>
      <c r="E5" s="4"/>
      <c r="F5" s="4"/>
      <c r="G5" s="4"/>
      <c r="H5" s="3"/>
      <c r="I5" s="3"/>
      <c r="J5" s="3"/>
      <c r="M5" s="5" t="s">
        <v>3</v>
      </c>
      <c r="N5" s="5"/>
      <c r="O5" s="6" t="str">
        <f>CHBUU_DIEN</f>
        <v>CHBUU_DIEN</v>
      </c>
      <c r="P5" s="6"/>
      <c r="Q5" s="6"/>
      <c r="R5" s="5"/>
      <c r="S5" s="5"/>
      <c r="T5" s="5"/>
      <c r="U5" s="6"/>
      <c r="V5" s="6"/>
      <c r="W5" s="6"/>
      <c r="X5" s="6"/>
      <c r="Y5" s="6"/>
      <c r="Z5" s="6"/>
      <c r="AA5" s="6"/>
      <c r="AB5" s="7"/>
      <c r="AC5" s="7"/>
      <c r="AD5" s="7"/>
      <c r="AE5" s="7"/>
      <c r="AF5" s="7"/>
      <c r="AG5" s="7"/>
      <c r="AH5" s="7"/>
      <c r="AI5" s="7"/>
      <c r="AJ5" s="7"/>
      <c r="AK5" s="2"/>
    </row>
    <row r="6" spans="1:37" ht="21" customHeight="1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 t="s">
        <v>13</v>
      </c>
      <c r="K6" s="9" t="s">
        <v>14</v>
      </c>
      <c r="L6" s="9" t="s">
        <v>15</v>
      </c>
      <c r="M6" s="9" t="s">
        <v>16</v>
      </c>
      <c r="N6" s="9" t="s">
        <v>17</v>
      </c>
      <c r="O6" s="9" t="s">
        <v>18</v>
      </c>
      <c r="P6" s="9" t="s">
        <v>19</v>
      </c>
      <c r="Q6" s="10" t="s">
        <v>20</v>
      </c>
      <c r="R6" s="11" t="s">
        <v>21</v>
      </c>
      <c r="S6" s="11" t="s">
        <v>22</v>
      </c>
      <c r="T6" s="11" t="s">
        <v>23</v>
      </c>
      <c r="U6" s="12" t="s">
        <v>24</v>
      </c>
      <c r="V6" s="12" t="s">
        <v>25</v>
      </c>
      <c r="W6" s="12" t="s">
        <v>26</v>
      </c>
      <c r="X6" s="12" t="s">
        <v>27</v>
      </c>
      <c r="Y6" s="12" t="s">
        <v>28</v>
      </c>
      <c r="Z6" s="12" t="s">
        <v>29</v>
      </c>
      <c r="AA6" s="12" t="s">
        <v>30</v>
      </c>
      <c r="AC6" s="13" t="str">
        <f>CHTONG</f>
        <v>CHTONG</v>
      </c>
    </row>
    <row r="7" spans="1:37" s="14" customFormat="1" ht="14.25" customHeight="1">
      <c r="A7" s="15" t="str">
        <f>BKSTT</f>
        <v>BKSTT</v>
      </c>
      <c r="B7" s="15" t="str">
        <f>BKNGAY_HT</f>
        <v>BKNGAY_HT</v>
      </c>
      <c r="C7" s="16" t="str">
        <f>BKSO_HIEU</f>
        <v>BKSO_HIEU</v>
      </c>
      <c r="D7" s="16" t="str">
        <f>BKBILL_DTAC</f>
        <v>BKBILL_DTAC</v>
      </c>
      <c r="E7" s="16" t="str">
        <f>BKTEN_DVI</f>
        <v>BKTEN_DVI</v>
      </c>
      <c r="F7" s="16" t="str">
        <f>BKTEN_BP</f>
        <v>BKTEN_BP</v>
      </c>
      <c r="G7" s="16" t="str">
        <f>BKDVU</f>
        <v>BKDVU</v>
      </c>
      <c r="H7" s="17" t="str">
        <f>BKMA_KH</f>
        <v>BKMA_KH</v>
      </c>
      <c r="I7" s="17" t="str">
        <f>BKPHONG</f>
        <v>BKPHONG</v>
      </c>
      <c r="J7" s="18" t="str">
        <f>BKKLUONG</f>
        <v>BKKLUONG</v>
      </c>
      <c r="K7" s="19" t="str">
        <f>BKTINH</f>
        <v>BKTINH</v>
      </c>
      <c r="L7" s="20" t="str">
        <f>BKHUYEN</f>
        <v>BKHUYEN</v>
      </c>
      <c r="M7" s="21" t="str">
        <f>BKCOD</f>
        <v>BKCOD</v>
      </c>
      <c r="N7" s="22" t="str">
        <f>BKTEN_KH</f>
        <v>BKTEN_KH</v>
      </c>
      <c r="O7" s="22" t="str">
        <f>BKDCHI</f>
        <v>BKDCHI</v>
      </c>
      <c r="P7" s="22" t="str">
        <f>BKNG_NHAN</f>
        <v>BKNG_NHAN</v>
      </c>
      <c r="Q7" s="21" t="str">
        <f>BKNGAY_KT_DI</f>
        <v>BKNGAY_KT_DI</v>
      </c>
      <c r="R7" s="23" t="str">
        <f>BKDTAC</f>
        <v>BKDTAC</v>
      </c>
      <c r="S7" s="24" t="str">
        <f>BKNGAY_TRACKING</f>
        <v>BKNGAY_TRACKING</v>
      </c>
      <c r="T7" s="24" t="str">
        <f>BKTT_PHAT</f>
        <v>BKTT_PHAT</v>
      </c>
      <c r="U7" s="25" t="str">
        <f>BKNGUOI_NHAN</f>
        <v>BKNGUOI_NHAN</v>
      </c>
      <c r="V7" s="25" t="str">
        <f>BKGIO_NHAN</f>
        <v>BKGIO_NHAN</v>
      </c>
      <c r="W7" s="26" t="str">
        <f>BKNGAY_NHAN</f>
        <v>BKNGAY_NHAN</v>
      </c>
      <c r="X7" s="26" t="str">
        <f>BKNSD</f>
        <v>BKNSD</v>
      </c>
      <c r="Y7" s="26" t="str">
        <f>BKGHI_CHU</f>
        <v>BKGHI_CHU</v>
      </c>
      <c r="Z7" s="26" t="str">
        <f>BKGHI_CHU_KT</f>
        <v>BKGHI_CHU_KT</v>
      </c>
      <c r="AA7" s="26" t="str">
        <f>BKGHI_CHU_CH</f>
        <v>BKGHI_CHU_CH</v>
      </c>
    </row>
    <row r="8" spans="1:37" s="27" customFormat="1" ht="14.25" customHeight="1">
      <c r="A8" s="28"/>
      <c r="B8" s="28"/>
      <c r="C8" s="29"/>
      <c r="D8" s="29"/>
      <c r="E8" s="29"/>
      <c r="F8" s="29"/>
      <c r="G8" s="29"/>
      <c r="H8" s="28"/>
      <c r="I8" s="28"/>
      <c r="J8" s="28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B8" s="31"/>
      <c r="AC8" s="31"/>
      <c r="AD8" s="31"/>
      <c r="AE8" s="31"/>
      <c r="AF8" s="31"/>
      <c r="AG8" s="31"/>
      <c r="AH8" s="31"/>
      <c r="AI8" s="31"/>
      <c r="AJ8" s="31"/>
      <c r="AK8" s="32"/>
    </row>
    <row r="9" spans="1:37" s="33" customFormat="1" ht="14.25" customHeight="1">
      <c r="A9" s="34"/>
      <c r="B9" s="34"/>
      <c r="H9" s="34"/>
      <c r="I9" s="34"/>
      <c r="J9" s="34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B9" s="36"/>
      <c r="AC9" s="36"/>
      <c r="AD9" s="36"/>
      <c r="AE9" s="36"/>
      <c r="AF9" s="36"/>
      <c r="AG9" s="36"/>
      <c r="AH9" s="36"/>
      <c r="AI9" s="36"/>
      <c r="AJ9" s="36"/>
      <c r="AK9" s="30"/>
    </row>
    <row r="10" spans="1:37" ht="14.25" customHeight="1">
      <c r="A10" s="37"/>
      <c r="B10" s="37"/>
      <c r="C10" s="31"/>
      <c r="D10" s="31"/>
      <c r="E10" s="31"/>
      <c r="F10" s="31"/>
      <c r="G10" s="31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2"/>
      <c r="AB10" s="37"/>
      <c r="AC10" s="37"/>
      <c r="AD10" s="37"/>
      <c r="AE10" s="37"/>
      <c r="AF10" s="37"/>
      <c r="AG10" s="37"/>
      <c r="AH10" s="37"/>
      <c r="AI10" s="37"/>
      <c r="AJ10" s="37"/>
    </row>
    <row r="11" spans="1:37" ht="14.25" customHeight="1">
      <c r="A11" s="37"/>
      <c r="B11" s="37"/>
      <c r="C11" s="38"/>
      <c r="D11" s="38"/>
      <c r="E11" s="38"/>
      <c r="F11" s="38"/>
      <c r="G11" s="38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1"/>
      <c r="AB11" s="37"/>
      <c r="AC11" s="37"/>
      <c r="AD11" s="37"/>
      <c r="AE11" s="37"/>
      <c r="AF11" s="37"/>
      <c r="AG11" s="37"/>
      <c r="AH11" s="37"/>
      <c r="AI11" s="37"/>
      <c r="AJ11" s="37"/>
    </row>
    <row r="12" spans="1:37" ht="14.25" customHeight="1">
      <c r="AG12" s="39"/>
    </row>
  </sheetData>
  <mergeCells count="1">
    <mergeCell ref="A3:AA3"/>
  </mergeCells>
  <pageMargins left="0.1" right="0.01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2014-06-04T09:19:42Z</cp:lastPrinted>
  <dcterms:created xsi:type="dcterms:W3CDTF">2009-03-31T07:13:45Z</dcterms:created>
  <dcterms:modified xsi:type="dcterms:W3CDTF">2026-06-25T08:22:05Z</dcterms:modified>
</cp:coreProperties>
</file>